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flhxb\AppData\Local\Microsoft\Windows\INetCache\Content.Outlook\W7OX3QF4\"/>
    </mc:Choice>
  </mc:AlternateContent>
  <bookViews>
    <workbookView xWindow="0" yWindow="0" windowWidth="16200" windowHeight="24420"/>
  </bookViews>
  <sheets>
    <sheet name="Calculation Scheme N" sheetId="10" r:id="rId1"/>
  </sheets>
  <definedNames>
    <definedName name="Bmax">'Calculation Scheme N'!$H$9</definedName>
    <definedName name="erNitrogen">'Calculation Scheme N'!$E$10</definedName>
    <definedName name="erWater">'Calculation Scheme N'!$E$9</definedName>
    <definedName name="esNitrogen">'Calculation Scheme N'!$D$10</definedName>
    <definedName name="esWater">'Calculation Scheme N'!$D$9</definedName>
    <definedName name="gammaNitrogen">'Calculation Scheme N'!$G$10</definedName>
    <definedName name="gammaWater">'Calculation Scheme N'!$G$9</definedName>
    <definedName name="MaxUptake">'Calculation Scheme N'!$I$10</definedName>
    <definedName name="SoilN">'Calculation Scheme N'!$C$10</definedName>
    <definedName name="WaterInputs">'Calculation Scheme N'!$B$9</definedName>
    <definedName name="XAmaxNitrogen">'Calculation Scheme N'!$J$10</definedName>
    <definedName name="XAmaxWater">'Calculation Scheme N'!$J$9</definedName>
    <definedName name="XoptNitrogen">'Calculation Scheme N'!$F$10</definedName>
    <definedName name="XoptWater">'Calculation Scheme N'!$F$9</definedName>
    <definedName name="XsSoil">'Calculation Scheme N'!$C$10</definedName>
    <definedName name="XsWater">'Calculation Scheme N'!$C$9</definedName>
    <definedName name="YieldPot">'Calculation Scheme N'!$H$9</definedName>
    <definedName name="YieldReductionFact">'Calculation Scheme N'!$K$11</definedName>
  </definedNames>
  <calcPr calcId="152511"/>
</workbook>
</file>

<file path=xl/calcChain.xml><?xml version="1.0" encoding="utf-8"?>
<calcChain xmlns="http://schemas.openxmlformats.org/spreadsheetml/2006/main">
  <c r="I9" i="10" l="1"/>
  <c r="B14" i="10"/>
  <c r="C14" i="10" s="1"/>
  <c r="D14" i="10" s="1"/>
  <c r="C17" i="10"/>
  <c r="D32" i="10"/>
  <c r="F32" i="10" s="1"/>
  <c r="C33" i="10"/>
  <c r="D33" i="10" s="1"/>
  <c r="F33" i="10" s="1"/>
  <c r="C34" i="10"/>
  <c r="D34" i="10" s="1"/>
  <c r="F34" i="10" s="1"/>
  <c r="C35" i="10"/>
  <c r="C36" i="10"/>
  <c r="D36" i="10" s="1"/>
  <c r="F36" i="10" s="1"/>
  <c r="C37" i="10"/>
  <c r="D37" i="10" s="1"/>
  <c r="F37" i="10" s="1"/>
  <c r="C38" i="10"/>
  <c r="D38" i="10" s="1"/>
  <c r="F38" i="10" s="1"/>
  <c r="C39" i="10"/>
  <c r="C40" i="10"/>
  <c r="C41" i="10"/>
  <c r="D41" i="10" s="1"/>
  <c r="F41" i="10" s="1"/>
  <c r="C42" i="10"/>
  <c r="D42" i="10" s="1"/>
  <c r="F42" i="10" s="1"/>
  <c r="C43" i="10"/>
  <c r="D43" i="10" s="1"/>
  <c r="F43" i="10" s="1"/>
  <c r="C44" i="10"/>
  <c r="D44" i="10" s="1"/>
  <c r="F44" i="10" s="1"/>
  <c r="C45" i="10"/>
  <c r="D45" i="10" s="1"/>
  <c r="F45" i="10" s="1"/>
  <c r="C46" i="10"/>
  <c r="D46" i="10" s="1"/>
  <c r="F46" i="10" s="1"/>
  <c r="C47" i="10"/>
  <c r="D47" i="10" s="1"/>
  <c r="F47" i="10" s="1"/>
  <c r="C18" i="10"/>
  <c r="C19" i="10"/>
  <c r="C20" i="10"/>
  <c r="C21" i="10"/>
  <c r="C22" i="10"/>
  <c r="C23" i="10"/>
  <c r="C24" i="10"/>
  <c r="C25" i="10"/>
  <c r="C26" i="10"/>
  <c r="C27" i="10"/>
  <c r="A52" i="10"/>
  <c r="B53" i="10"/>
  <c r="A53" i="10" s="1"/>
  <c r="B54" i="10" l="1"/>
  <c r="A54" i="10" s="1"/>
  <c r="D39" i="10"/>
  <c r="F39" i="10" s="1"/>
  <c r="D35" i="10"/>
  <c r="F35" i="10" s="1"/>
  <c r="D40" i="10"/>
  <c r="F40" i="10" s="1"/>
  <c r="B55" i="10" l="1"/>
  <c r="B56" i="10"/>
  <c r="A55" i="10"/>
  <c r="B57" i="10" l="1"/>
  <c r="A56" i="10"/>
  <c r="B58" i="10" l="1"/>
  <c r="A57" i="10"/>
  <c r="B59" i="10" l="1"/>
  <c r="A58" i="10"/>
  <c r="B60" i="10" l="1"/>
  <c r="A59" i="10"/>
  <c r="B61" i="10" l="1"/>
  <c r="A60" i="10"/>
  <c r="B62" i="10" l="1"/>
  <c r="A61" i="10"/>
  <c r="B63" i="10" l="1"/>
  <c r="A62" i="10"/>
  <c r="B64" i="10" l="1"/>
  <c r="A63" i="10"/>
  <c r="B65" i="10" l="1"/>
  <c r="A64" i="10"/>
  <c r="B66" i="10" l="1"/>
  <c r="A65" i="10"/>
  <c r="B67" i="10" l="1"/>
  <c r="A66" i="10"/>
  <c r="B68" i="10" l="1"/>
  <c r="A67" i="10"/>
  <c r="B69" i="10" l="1"/>
  <c r="A68" i="10"/>
  <c r="B70" i="10" l="1"/>
  <c r="A69" i="10"/>
  <c r="B71" i="10" l="1"/>
  <c r="A70" i="10"/>
  <c r="B72" i="10" l="1"/>
  <c r="A71" i="10"/>
  <c r="B73" i="10" l="1"/>
  <c r="A72" i="10"/>
  <c r="B74" i="10" l="1"/>
  <c r="A73" i="10"/>
  <c r="B75" i="10" l="1"/>
  <c r="A74" i="10"/>
  <c r="B76" i="10" l="1"/>
  <c r="A75" i="10"/>
  <c r="B77" i="10" l="1"/>
  <c r="A76" i="10"/>
  <c r="B78" i="10" l="1"/>
  <c r="A77" i="10"/>
  <c r="B79" i="10" l="1"/>
  <c r="A78" i="10"/>
  <c r="B80" i="10" l="1"/>
  <c r="A79" i="10"/>
  <c r="B81" i="10" l="1"/>
  <c r="A80" i="10"/>
  <c r="B82" i="10" l="1"/>
  <c r="A81" i="10"/>
  <c r="B83" i="10" l="1"/>
  <c r="A82" i="10"/>
  <c r="B84" i="10" l="1"/>
  <c r="A83" i="10"/>
  <c r="B85" i="10" l="1"/>
  <c r="A84" i="10"/>
  <c r="B86" i="10" l="1"/>
  <c r="A85" i="10"/>
  <c r="B87" i="10" l="1"/>
  <c r="A86" i="10"/>
  <c r="B88" i="10" l="1"/>
  <c r="A87" i="10"/>
  <c r="B89" i="10" l="1"/>
  <c r="A88" i="10"/>
  <c r="B90" i="10" l="1"/>
  <c r="A89" i="10"/>
  <c r="B91" i="10" l="1"/>
  <c r="A90" i="10"/>
  <c r="B92" i="10" l="1"/>
  <c r="A91" i="10"/>
  <c r="B93" i="10" l="1"/>
  <c r="A92" i="10"/>
  <c r="B94" i="10" l="1"/>
  <c r="A93" i="10"/>
  <c r="B95" i="10" l="1"/>
  <c r="A94" i="10"/>
  <c r="B96" i="10" l="1"/>
  <c r="A95" i="10"/>
  <c r="B97" i="10" l="1"/>
  <c r="A96" i="10"/>
  <c r="B98" i="10" l="1"/>
  <c r="A97" i="10"/>
  <c r="B99" i="10" l="1"/>
  <c r="A98" i="10"/>
  <c r="B100" i="10" l="1"/>
  <c r="A99" i="10"/>
  <c r="B101" i="10" l="1"/>
  <c r="A100" i="10"/>
  <c r="B102" i="10" l="1"/>
  <c r="A101" i="10"/>
  <c r="B103" i="10" l="1"/>
  <c r="A102" i="10"/>
  <c r="B104" i="10" l="1"/>
  <c r="A103" i="10"/>
  <c r="B105" i="10" l="1"/>
  <c r="A104" i="10"/>
  <c r="B106" i="10" l="1"/>
  <c r="A105" i="10"/>
  <c r="B107" i="10" l="1"/>
  <c r="A106" i="10"/>
  <c r="B108" i="10" l="1"/>
  <c r="A107" i="10"/>
  <c r="B109" i="10" l="1"/>
  <c r="A108" i="10"/>
  <c r="B110" i="10" l="1"/>
  <c r="A109" i="10"/>
  <c r="B111" i="10" l="1"/>
  <c r="A110" i="10"/>
  <c r="B112" i="10" l="1"/>
  <c r="A111" i="10"/>
  <c r="B113" i="10" l="1"/>
  <c r="A112" i="10"/>
  <c r="B114" i="10" l="1"/>
  <c r="A113" i="10"/>
  <c r="B115" i="10" l="1"/>
  <c r="A114" i="10"/>
  <c r="B116" i="10" l="1"/>
  <c r="A115" i="10"/>
  <c r="B117" i="10" l="1"/>
  <c r="A116" i="10"/>
  <c r="B118" i="10" l="1"/>
  <c r="A117" i="10"/>
  <c r="B119" i="10" l="1"/>
  <c r="A118" i="10"/>
  <c r="B120" i="10" l="1"/>
  <c r="A119" i="10"/>
  <c r="B121" i="10" l="1"/>
  <c r="A120" i="10"/>
  <c r="B122" i="10" l="1"/>
  <c r="A121" i="10"/>
  <c r="B123" i="10" l="1"/>
  <c r="A122" i="10"/>
  <c r="B124" i="10" l="1"/>
  <c r="A123" i="10"/>
  <c r="B125" i="10" l="1"/>
  <c r="A124" i="10"/>
  <c r="B126" i="10" l="1"/>
  <c r="A125" i="10"/>
  <c r="B127" i="10" l="1"/>
  <c r="A126" i="10"/>
  <c r="B128" i="10" l="1"/>
  <c r="A127" i="10"/>
  <c r="B129" i="10" l="1"/>
  <c r="A128" i="10"/>
  <c r="B130" i="10" l="1"/>
  <c r="A129" i="10"/>
  <c r="B131" i="10" l="1"/>
  <c r="A130" i="10"/>
  <c r="B132" i="10" l="1"/>
  <c r="A131" i="10"/>
  <c r="B133" i="10" l="1"/>
  <c r="A132" i="10"/>
  <c r="B134" i="10" l="1"/>
  <c r="A133" i="10"/>
  <c r="B135" i="10" l="1"/>
  <c r="A134" i="10"/>
  <c r="B136" i="10" l="1"/>
  <c r="A135" i="10"/>
  <c r="B137" i="10" l="1"/>
  <c r="A136" i="10"/>
  <c r="B138" i="10" l="1"/>
  <c r="A137" i="10"/>
  <c r="B139" i="10" l="1"/>
  <c r="A138" i="10"/>
  <c r="B140" i="10" l="1"/>
  <c r="A139" i="10"/>
  <c r="B141" i="10" l="1"/>
  <c r="A140" i="10"/>
  <c r="B142" i="10" l="1"/>
  <c r="A141" i="10"/>
  <c r="B143" i="10" l="1"/>
  <c r="A142" i="10"/>
  <c r="B144" i="10" l="1"/>
  <c r="A143" i="10"/>
  <c r="B145" i="10" l="1"/>
  <c r="A144" i="10"/>
  <c r="B146" i="10" l="1"/>
  <c r="A145" i="10"/>
  <c r="B147" i="10" l="1"/>
  <c r="A146" i="10"/>
  <c r="B148" i="10" l="1"/>
  <c r="A147" i="10"/>
  <c r="B149" i="10" l="1"/>
  <c r="A148" i="10"/>
  <c r="B150" i="10" l="1"/>
  <c r="A149" i="10"/>
  <c r="B151" i="10" l="1"/>
  <c r="A150" i="10"/>
  <c r="B152" i="10" l="1"/>
  <c r="A151" i="10"/>
  <c r="B153" i="10" l="1"/>
  <c r="A152" i="10"/>
  <c r="B154" i="10" l="1"/>
  <c r="A153" i="10"/>
  <c r="B155" i="10" l="1"/>
  <c r="A154" i="10"/>
  <c r="B156" i="10" l="1"/>
  <c r="A155" i="10"/>
  <c r="B157" i="10" l="1"/>
  <c r="A156" i="10"/>
  <c r="B158" i="10" l="1"/>
  <c r="A157" i="10"/>
  <c r="B159" i="10" l="1"/>
  <c r="A158" i="10"/>
  <c r="B160" i="10" l="1"/>
  <c r="A159" i="10"/>
  <c r="B161" i="10" l="1"/>
  <c r="A160" i="10"/>
  <c r="B162" i="10" l="1"/>
  <c r="A161" i="10"/>
  <c r="B163" i="10" l="1"/>
  <c r="A162" i="10"/>
  <c r="B164" i="10" l="1"/>
  <c r="A163" i="10"/>
  <c r="B165" i="10" l="1"/>
  <c r="A164" i="10"/>
  <c r="B166" i="10" l="1"/>
  <c r="A165" i="10"/>
  <c r="B167" i="10" l="1"/>
  <c r="A166" i="10"/>
  <c r="B168" i="10" l="1"/>
  <c r="A167" i="10"/>
  <c r="B169" i="10" l="1"/>
  <c r="A168" i="10"/>
  <c r="B170" i="10" l="1"/>
  <c r="A169" i="10"/>
  <c r="B171" i="10" l="1"/>
  <c r="A170" i="10"/>
  <c r="B172" i="10" l="1"/>
  <c r="A171" i="10"/>
  <c r="B173" i="10" l="1"/>
  <c r="A172" i="10"/>
  <c r="B174" i="10" l="1"/>
  <c r="A173" i="10"/>
  <c r="B175" i="10" l="1"/>
  <c r="A174" i="10"/>
  <c r="B176" i="10" l="1"/>
  <c r="A175" i="10"/>
  <c r="B177" i="10" l="1"/>
  <c r="A176" i="10"/>
  <c r="B178" i="10" l="1"/>
  <c r="A177" i="10"/>
  <c r="B179" i="10" l="1"/>
  <c r="A178" i="10"/>
  <c r="B180" i="10" l="1"/>
  <c r="A179" i="10"/>
  <c r="B181" i="10" l="1"/>
  <c r="A180" i="10"/>
  <c r="B182" i="10" l="1"/>
  <c r="A181" i="10"/>
  <c r="B183" i="10" l="1"/>
  <c r="A182" i="10"/>
  <c r="B184" i="10" l="1"/>
  <c r="A183" i="10"/>
  <c r="B185" i="10" l="1"/>
  <c r="A184" i="10"/>
  <c r="B186" i="10" l="1"/>
  <c r="A185" i="10"/>
  <c r="B187" i="10" l="1"/>
  <c r="A186" i="10"/>
  <c r="B188" i="10" l="1"/>
  <c r="A187" i="10"/>
  <c r="B189" i="10" l="1"/>
  <c r="A188" i="10"/>
  <c r="B190" i="10" l="1"/>
  <c r="A189" i="10"/>
  <c r="B191" i="10" l="1"/>
  <c r="A190" i="10"/>
  <c r="B192" i="10" l="1"/>
  <c r="A191" i="10"/>
  <c r="B193" i="10" l="1"/>
  <c r="A192" i="10"/>
  <c r="B194" i="10" l="1"/>
  <c r="A193" i="10"/>
  <c r="B195" i="10" l="1"/>
  <c r="A194" i="10"/>
  <c r="B196" i="10" l="1"/>
  <c r="A195" i="10"/>
  <c r="B197" i="10" l="1"/>
  <c r="A196" i="10"/>
  <c r="B198" i="10" l="1"/>
  <c r="A197" i="10"/>
  <c r="B199" i="10" l="1"/>
  <c r="A198" i="10"/>
  <c r="B200" i="10" l="1"/>
  <c r="A199" i="10"/>
  <c r="B201" i="10" l="1"/>
  <c r="A200" i="10"/>
  <c r="B202" i="10" l="1"/>
  <c r="A201" i="10"/>
  <c r="B203" i="10" l="1"/>
  <c r="A202" i="10"/>
  <c r="B204" i="10" l="1"/>
  <c r="A203" i="10"/>
  <c r="B205" i="10" l="1"/>
  <c r="A204" i="10"/>
  <c r="B206" i="10" l="1"/>
  <c r="A205" i="10"/>
  <c r="B207" i="10" l="1"/>
  <c r="A206" i="10"/>
  <c r="B208" i="10" l="1"/>
  <c r="A207" i="10"/>
  <c r="B209" i="10" l="1"/>
  <c r="A208" i="10"/>
  <c r="B210" i="10" l="1"/>
  <c r="A209" i="10"/>
  <c r="B211" i="10" l="1"/>
  <c r="A210" i="10"/>
  <c r="B212" i="10" l="1"/>
  <c r="A211" i="10"/>
  <c r="B213" i="10" l="1"/>
  <c r="A212" i="10"/>
  <c r="B214" i="10" l="1"/>
  <c r="A213" i="10"/>
  <c r="B215" i="10" l="1"/>
  <c r="A214" i="10"/>
  <c r="B216" i="10" l="1"/>
  <c r="A215" i="10"/>
  <c r="B217" i="10" l="1"/>
  <c r="A216" i="10"/>
  <c r="B218" i="10" l="1"/>
  <c r="A217" i="10"/>
  <c r="B219" i="10" l="1"/>
  <c r="A218" i="10"/>
  <c r="B220" i="10" l="1"/>
  <c r="A219" i="10"/>
  <c r="B221" i="10" l="1"/>
  <c r="A220" i="10"/>
  <c r="B222" i="10" l="1"/>
  <c r="A221" i="10"/>
  <c r="B223" i="10" l="1"/>
  <c r="A222" i="10"/>
  <c r="B224" i="10" l="1"/>
  <c r="A223" i="10"/>
  <c r="B225" i="10" l="1"/>
  <c r="A224" i="10"/>
  <c r="B226" i="10" l="1"/>
  <c r="A225" i="10"/>
  <c r="B227" i="10" l="1"/>
  <c r="A226" i="10"/>
  <c r="B228" i="10" l="1"/>
  <c r="A227" i="10"/>
  <c r="B229" i="10" l="1"/>
  <c r="A228" i="10"/>
  <c r="B230" i="10" l="1"/>
  <c r="A229" i="10"/>
  <c r="B231" i="10" l="1"/>
  <c r="A230" i="10"/>
  <c r="B232" i="10" l="1"/>
  <c r="A231" i="10"/>
  <c r="B233" i="10" l="1"/>
  <c r="A232" i="10"/>
  <c r="B234" i="10" l="1"/>
  <c r="A233" i="10"/>
  <c r="B235" i="10" l="1"/>
  <c r="A234" i="10"/>
  <c r="B236" i="10" l="1"/>
  <c r="A235" i="10"/>
  <c r="B237" i="10" l="1"/>
  <c r="A236" i="10"/>
  <c r="B238" i="10" l="1"/>
  <c r="A237" i="10"/>
  <c r="B239" i="10" l="1"/>
  <c r="A238" i="10"/>
  <c r="B240" i="10" l="1"/>
  <c r="A239" i="10"/>
  <c r="B241" i="10" l="1"/>
  <c r="A240" i="10"/>
  <c r="B242" i="10" l="1"/>
  <c r="A241" i="10"/>
  <c r="B243" i="10" l="1"/>
  <c r="A242" i="10"/>
  <c r="B244" i="10" l="1"/>
  <c r="A243" i="10"/>
  <c r="B245" i="10" l="1"/>
  <c r="A244" i="10"/>
  <c r="B246" i="10" l="1"/>
  <c r="A245" i="10"/>
  <c r="B247" i="10" l="1"/>
  <c r="A246" i="10"/>
  <c r="B248" i="10" l="1"/>
  <c r="A247" i="10"/>
  <c r="B249" i="10" l="1"/>
  <c r="A248" i="10"/>
  <c r="B250" i="10" l="1"/>
  <c r="A249" i="10"/>
  <c r="B251" i="10" l="1"/>
  <c r="A250" i="10"/>
  <c r="B252" i="10" l="1"/>
  <c r="A251" i="10"/>
  <c r="B253" i="10" l="1"/>
  <c r="A252" i="10"/>
  <c r="B254" i="10" l="1"/>
  <c r="A253" i="10"/>
  <c r="B255" i="10" l="1"/>
  <c r="A254" i="10"/>
  <c r="B256" i="10" l="1"/>
  <c r="A255" i="10"/>
  <c r="B257" i="10" l="1"/>
  <c r="A256" i="10"/>
  <c r="B258" i="10" l="1"/>
  <c r="A257" i="10"/>
  <c r="B259" i="10" l="1"/>
  <c r="A258" i="10"/>
  <c r="B260" i="10" l="1"/>
  <c r="A259" i="10"/>
  <c r="B261" i="10" l="1"/>
  <c r="A260" i="10"/>
  <c r="B262" i="10" l="1"/>
  <c r="A261" i="10"/>
  <c r="B263" i="10" l="1"/>
  <c r="A262" i="10"/>
  <c r="B264" i="10" l="1"/>
  <c r="A263" i="10"/>
  <c r="B265" i="10" l="1"/>
  <c r="A264" i="10"/>
  <c r="B266" i="10" l="1"/>
  <c r="A265" i="10"/>
  <c r="B267" i="10" l="1"/>
  <c r="A266" i="10"/>
  <c r="B268" i="10" l="1"/>
  <c r="A267" i="10"/>
  <c r="B269" i="10" l="1"/>
  <c r="A268" i="10"/>
  <c r="B270" i="10" l="1"/>
  <c r="A269" i="10"/>
  <c r="B271" i="10" l="1"/>
  <c r="A270" i="10"/>
  <c r="B272" i="10" l="1"/>
  <c r="A271" i="10"/>
  <c r="B273" i="10" l="1"/>
  <c r="A272" i="10"/>
  <c r="B274" i="10" l="1"/>
  <c r="A273" i="10"/>
  <c r="B275" i="10" l="1"/>
  <c r="A274" i="10"/>
  <c r="B276" i="10" l="1"/>
  <c r="A275" i="10"/>
  <c r="B277" i="10" l="1"/>
  <c r="A276" i="10"/>
  <c r="B278" i="10" l="1"/>
  <c r="A277" i="10"/>
  <c r="B279" i="10" l="1"/>
  <c r="A278" i="10"/>
  <c r="B280" i="10" l="1"/>
  <c r="A279" i="10"/>
  <c r="B281" i="10" l="1"/>
  <c r="A280" i="10"/>
  <c r="B282" i="10" l="1"/>
  <c r="A281" i="10"/>
  <c r="B283" i="10" l="1"/>
  <c r="A282" i="10"/>
  <c r="B284" i="10" l="1"/>
  <c r="A283" i="10"/>
  <c r="B285" i="10" l="1"/>
  <c r="A284" i="10"/>
  <c r="B286" i="10" l="1"/>
  <c r="A285" i="10"/>
  <c r="B287" i="10" l="1"/>
  <c r="A286" i="10"/>
  <c r="B288" i="10" l="1"/>
  <c r="A287" i="10"/>
  <c r="B289" i="10" l="1"/>
  <c r="A288" i="10"/>
  <c r="B290" i="10" l="1"/>
  <c r="A289" i="10"/>
  <c r="B291" i="10" l="1"/>
  <c r="A290" i="10"/>
  <c r="B292" i="10" l="1"/>
  <c r="A291" i="10"/>
  <c r="B293" i="10" l="1"/>
  <c r="A292" i="10"/>
  <c r="B294" i="10" l="1"/>
  <c r="A293" i="10"/>
  <c r="B295" i="10" l="1"/>
  <c r="A294" i="10"/>
  <c r="B296" i="10" l="1"/>
  <c r="A295" i="10"/>
  <c r="B297" i="10" l="1"/>
  <c r="A296" i="10"/>
  <c r="B298" i="10" l="1"/>
  <c r="A297" i="10"/>
  <c r="B299" i="10" l="1"/>
  <c r="A298" i="10"/>
  <c r="B300" i="10" l="1"/>
  <c r="A299" i="10"/>
  <c r="B301" i="10" l="1"/>
  <c r="A300" i="10"/>
  <c r="B302" i="10" l="1"/>
  <c r="A301" i="10"/>
  <c r="B303" i="10" l="1"/>
  <c r="A302" i="10"/>
  <c r="B304" i="10" l="1"/>
  <c r="A303" i="10"/>
  <c r="B305" i="10" l="1"/>
  <c r="A304" i="10"/>
  <c r="B306" i="10" l="1"/>
  <c r="A305" i="10"/>
  <c r="B307" i="10" l="1"/>
  <c r="A306" i="10"/>
  <c r="B308" i="10" l="1"/>
  <c r="A307" i="10"/>
  <c r="B309" i="10" l="1"/>
  <c r="A308" i="10"/>
  <c r="B310" i="10" l="1"/>
  <c r="A309" i="10"/>
  <c r="B311" i="10" l="1"/>
  <c r="A310" i="10"/>
  <c r="B312" i="10" l="1"/>
  <c r="A311" i="10"/>
  <c r="B313" i="10" l="1"/>
  <c r="A312" i="10"/>
  <c r="B314" i="10" l="1"/>
  <c r="A313" i="10"/>
  <c r="B315" i="10" l="1"/>
  <c r="A314" i="10"/>
  <c r="B316" i="10" l="1"/>
  <c r="A315" i="10"/>
  <c r="B317" i="10" l="1"/>
  <c r="A316" i="10"/>
  <c r="B318" i="10" l="1"/>
  <c r="A317" i="10"/>
  <c r="B319" i="10" l="1"/>
  <c r="A318" i="10"/>
  <c r="B320" i="10" l="1"/>
  <c r="A319" i="10"/>
  <c r="B321" i="10" l="1"/>
  <c r="A320" i="10"/>
  <c r="B322" i="10" l="1"/>
  <c r="A321" i="10"/>
  <c r="B323" i="10" l="1"/>
  <c r="A322" i="10"/>
  <c r="B324" i="10" l="1"/>
  <c r="A323" i="10"/>
  <c r="B325" i="10" l="1"/>
  <c r="A324" i="10"/>
  <c r="B326" i="10" l="1"/>
  <c r="A325" i="10"/>
  <c r="B327" i="10" l="1"/>
  <c r="A326" i="10"/>
  <c r="B328" i="10" l="1"/>
  <c r="A327" i="10"/>
  <c r="B329" i="10" l="1"/>
  <c r="A328" i="10"/>
  <c r="B330" i="10" l="1"/>
  <c r="A329" i="10"/>
  <c r="B331" i="10" l="1"/>
  <c r="A330" i="10"/>
  <c r="B332" i="10" l="1"/>
  <c r="A331" i="10"/>
  <c r="B333" i="10" l="1"/>
  <c r="A332" i="10"/>
  <c r="B334" i="10" l="1"/>
  <c r="A333" i="10"/>
  <c r="B335" i="10" l="1"/>
  <c r="A334" i="10"/>
  <c r="B336" i="10" l="1"/>
  <c r="A335" i="10"/>
  <c r="B337" i="10" l="1"/>
  <c r="A336" i="10"/>
  <c r="B338" i="10" l="1"/>
  <c r="A337" i="10"/>
  <c r="B339" i="10" l="1"/>
  <c r="A338" i="10"/>
  <c r="B340" i="10" l="1"/>
  <c r="A339" i="10"/>
  <c r="B341" i="10" l="1"/>
  <c r="A340" i="10"/>
  <c r="B342" i="10" l="1"/>
  <c r="A341" i="10"/>
  <c r="B343" i="10" l="1"/>
  <c r="A342" i="10"/>
  <c r="B344" i="10" l="1"/>
  <c r="A343" i="10"/>
  <c r="B345" i="10" l="1"/>
  <c r="A344" i="10"/>
  <c r="B346" i="10" l="1"/>
  <c r="A345" i="10"/>
  <c r="B347" i="10" l="1"/>
  <c r="A346" i="10"/>
  <c r="B348" i="10" l="1"/>
  <c r="A347" i="10"/>
  <c r="B349" i="10" l="1"/>
  <c r="A348" i="10"/>
  <c r="B350" i="10" l="1"/>
  <c r="A349" i="10"/>
  <c r="B351" i="10" l="1"/>
  <c r="A350" i="10"/>
  <c r="B352" i="10" l="1"/>
  <c r="A351" i="10"/>
  <c r="B353" i="10" l="1"/>
  <c r="A352" i="10"/>
  <c r="B354" i="10" l="1"/>
  <c r="A353" i="10"/>
  <c r="B355" i="10" l="1"/>
  <c r="A354" i="10"/>
  <c r="B356" i="10" l="1"/>
  <c r="A355" i="10"/>
  <c r="B357" i="10" l="1"/>
  <c r="A356" i="10"/>
  <c r="B358" i="10" l="1"/>
  <c r="A357" i="10"/>
  <c r="B359" i="10" l="1"/>
  <c r="A358" i="10"/>
  <c r="B360" i="10" l="1"/>
  <c r="A359" i="10"/>
  <c r="B361" i="10" l="1"/>
  <c r="A360" i="10"/>
  <c r="B362" i="10" l="1"/>
  <c r="A361" i="10"/>
  <c r="B363" i="10" l="1"/>
  <c r="A362" i="10"/>
  <c r="B364" i="10" l="1"/>
  <c r="A363" i="10"/>
  <c r="B365" i="10" l="1"/>
  <c r="A364" i="10"/>
  <c r="B366" i="10" l="1"/>
  <c r="A365" i="10"/>
  <c r="B367" i="10" l="1"/>
  <c r="A366" i="10"/>
  <c r="B368" i="10" l="1"/>
  <c r="A367" i="10"/>
  <c r="B369" i="10" l="1"/>
  <c r="A368" i="10"/>
  <c r="B370" i="10" l="1"/>
  <c r="A369" i="10"/>
  <c r="B371" i="10" l="1"/>
  <c r="A370" i="10"/>
  <c r="B372" i="10" l="1"/>
  <c r="A371" i="10"/>
  <c r="B373" i="10" l="1"/>
  <c r="A372" i="10"/>
  <c r="B374" i="10" l="1"/>
  <c r="A373" i="10"/>
  <c r="B375" i="10" l="1"/>
  <c r="A374" i="10"/>
  <c r="B376" i="10" l="1"/>
  <c r="A375" i="10"/>
  <c r="B377" i="10" l="1"/>
  <c r="A376" i="10"/>
  <c r="B378" i="10" l="1"/>
  <c r="A377" i="10"/>
  <c r="B379" i="10" l="1"/>
  <c r="A378" i="10"/>
  <c r="B380" i="10" l="1"/>
  <c r="A379" i="10"/>
  <c r="B381" i="10" l="1"/>
  <c r="A380" i="10"/>
  <c r="B382" i="10" l="1"/>
  <c r="A381" i="10"/>
  <c r="B383" i="10" l="1"/>
  <c r="A382" i="10"/>
  <c r="B384" i="10" l="1"/>
  <c r="A383" i="10"/>
  <c r="B385" i="10" l="1"/>
  <c r="A384" i="10"/>
  <c r="B386" i="10" l="1"/>
  <c r="A385" i="10"/>
  <c r="B387" i="10" l="1"/>
  <c r="A386" i="10"/>
  <c r="B388" i="10" l="1"/>
  <c r="A387" i="10"/>
  <c r="B389" i="10" l="1"/>
  <c r="A388" i="10"/>
  <c r="B390" i="10" l="1"/>
  <c r="A389" i="10"/>
  <c r="B391" i="10" l="1"/>
  <c r="A390" i="10"/>
  <c r="B392" i="10" l="1"/>
  <c r="A391" i="10"/>
  <c r="B393" i="10" l="1"/>
  <c r="A392" i="10"/>
  <c r="B394" i="10" l="1"/>
  <c r="A393" i="10"/>
  <c r="B395" i="10" l="1"/>
  <c r="A394" i="10"/>
  <c r="B396" i="10" l="1"/>
  <c r="A395" i="10"/>
  <c r="B397" i="10" l="1"/>
  <c r="A396" i="10"/>
  <c r="B398" i="10" l="1"/>
  <c r="A397" i="10"/>
  <c r="B399" i="10" l="1"/>
  <c r="A398" i="10"/>
  <c r="B400" i="10" l="1"/>
  <c r="A399" i="10"/>
  <c r="B401" i="10" l="1"/>
  <c r="A400" i="10"/>
  <c r="B402" i="10" l="1"/>
  <c r="A401" i="10"/>
  <c r="B403" i="10" l="1"/>
  <c r="A402" i="10"/>
  <c r="B404" i="10" l="1"/>
  <c r="A403" i="10"/>
  <c r="B405" i="10" l="1"/>
  <c r="A404" i="10"/>
  <c r="B406" i="10" l="1"/>
  <c r="A405" i="10"/>
  <c r="B407" i="10" l="1"/>
  <c r="A406" i="10"/>
  <c r="B408" i="10" l="1"/>
  <c r="A407" i="10"/>
  <c r="B409" i="10" l="1"/>
  <c r="A408" i="10"/>
  <c r="B410" i="10" l="1"/>
  <c r="A409" i="10"/>
  <c r="B411" i="10" l="1"/>
  <c r="A410" i="10"/>
  <c r="B412" i="10" l="1"/>
  <c r="A411" i="10"/>
  <c r="B413" i="10" l="1"/>
  <c r="A412" i="10"/>
  <c r="B414" i="10" l="1"/>
  <c r="A413" i="10"/>
  <c r="B415" i="10" l="1"/>
  <c r="A414" i="10"/>
  <c r="B416" i="10" l="1"/>
  <c r="A415" i="10"/>
  <c r="B417" i="10" l="1"/>
  <c r="A416" i="10"/>
  <c r="B418" i="10" l="1"/>
  <c r="A417" i="10"/>
  <c r="B419" i="10" l="1"/>
  <c r="A418" i="10"/>
  <c r="B420" i="10" l="1"/>
  <c r="A419" i="10"/>
  <c r="B421" i="10" l="1"/>
  <c r="A420" i="10"/>
  <c r="B422" i="10" l="1"/>
  <c r="A421" i="10"/>
  <c r="B423" i="10" l="1"/>
  <c r="A422" i="10"/>
  <c r="B424" i="10" l="1"/>
  <c r="A423" i="10"/>
  <c r="B425" i="10" l="1"/>
  <c r="A424" i="10"/>
  <c r="B426" i="10" l="1"/>
  <c r="A425" i="10"/>
  <c r="B427" i="10" l="1"/>
  <c r="A426" i="10"/>
  <c r="B428" i="10" l="1"/>
  <c r="A427" i="10"/>
  <c r="B429" i="10" l="1"/>
  <c r="A428" i="10"/>
  <c r="B430" i="10" l="1"/>
  <c r="A429" i="10"/>
  <c r="B431" i="10" l="1"/>
  <c r="A430" i="10"/>
  <c r="B432" i="10" l="1"/>
  <c r="A431" i="10"/>
  <c r="B433" i="10" l="1"/>
  <c r="A432" i="10"/>
  <c r="B434" i="10" l="1"/>
  <c r="A433" i="10"/>
  <c r="B435" i="10" l="1"/>
  <c r="A434" i="10"/>
  <c r="B436" i="10" l="1"/>
  <c r="A435" i="10"/>
  <c r="B437" i="10" l="1"/>
  <c r="A436" i="10"/>
  <c r="B438" i="10" l="1"/>
  <c r="A437" i="10"/>
  <c r="B439" i="10" l="1"/>
  <c r="A438" i="10"/>
  <c r="B440" i="10" l="1"/>
  <c r="A439" i="10"/>
  <c r="B441" i="10" l="1"/>
  <c r="A440" i="10"/>
  <c r="B442" i="10" l="1"/>
  <c r="A441" i="10"/>
  <c r="B443" i="10" l="1"/>
  <c r="A442" i="10"/>
  <c r="B444" i="10" l="1"/>
  <c r="A443" i="10"/>
  <c r="B445" i="10" l="1"/>
  <c r="A444" i="10"/>
  <c r="B446" i="10" l="1"/>
  <c r="A445" i="10"/>
  <c r="B447" i="10" l="1"/>
  <c r="A446" i="10"/>
  <c r="B448" i="10" l="1"/>
  <c r="A447" i="10"/>
  <c r="B449" i="10" l="1"/>
  <c r="A448" i="10"/>
  <c r="B450" i="10" l="1"/>
  <c r="A449" i="10"/>
  <c r="B451" i="10" l="1"/>
  <c r="A450" i="10"/>
  <c r="B452" i="10" l="1"/>
  <c r="A451" i="10"/>
  <c r="B453" i="10" l="1"/>
  <c r="A452" i="10"/>
  <c r="B454" i="10" l="1"/>
  <c r="A453" i="10"/>
  <c r="B455" i="10" l="1"/>
  <c r="A454" i="10"/>
  <c r="B456" i="10" l="1"/>
  <c r="A455" i="10"/>
  <c r="B457" i="10" l="1"/>
  <c r="A456" i="10"/>
  <c r="B458" i="10" l="1"/>
  <c r="A457" i="10"/>
  <c r="B459" i="10" l="1"/>
  <c r="A458" i="10"/>
  <c r="B460" i="10" l="1"/>
  <c r="A459" i="10"/>
  <c r="B461" i="10" l="1"/>
  <c r="A460" i="10"/>
  <c r="B462" i="10" l="1"/>
  <c r="A461" i="10"/>
  <c r="B463" i="10" l="1"/>
  <c r="A462" i="10"/>
  <c r="B464" i="10" l="1"/>
  <c r="A463" i="10"/>
  <c r="B465" i="10" l="1"/>
  <c r="A464" i="10"/>
  <c r="B466" i="10" l="1"/>
  <c r="A465" i="10"/>
  <c r="B467" i="10" l="1"/>
  <c r="A466" i="10"/>
  <c r="B468" i="10" l="1"/>
  <c r="A467" i="10"/>
  <c r="B469" i="10" l="1"/>
  <c r="A468" i="10"/>
  <c r="B470" i="10" l="1"/>
  <c r="A469" i="10"/>
  <c r="B471" i="10" l="1"/>
  <c r="A470" i="10"/>
  <c r="B472" i="10" l="1"/>
  <c r="A471" i="10"/>
  <c r="B473" i="10" l="1"/>
  <c r="A472" i="10"/>
  <c r="B474" i="10" l="1"/>
  <c r="A473" i="10"/>
  <c r="B475" i="10" l="1"/>
  <c r="A474" i="10"/>
  <c r="B476" i="10" l="1"/>
  <c r="A475" i="10"/>
  <c r="B477" i="10" l="1"/>
  <c r="A476" i="10"/>
  <c r="B478" i="10" l="1"/>
  <c r="A477" i="10"/>
  <c r="B479" i="10" l="1"/>
  <c r="A478" i="10"/>
  <c r="B480" i="10" l="1"/>
  <c r="A479" i="10"/>
  <c r="B481" i="10" l="1"/>
  <c r="A480" i="10"/>
  <c r="B482" i="10" l="1"/>
  <c r="A481" i="10"/>
  <c r="B483" i="10" l="1"/>
  <c r="A482" i="10"/>
  <c r="B484" i="10" l="1"/>
  <c r="A483" i="10"/>
  <c r="B485" i="10" l="1"/>
  <c r="A484" i="10"/>
  <c r="B486" i="10" l="1"/>
  <c r="A485" i="10"/>
  <c r="B487" i="10" l="1"/>
  <c r="A486" i="10"/>
  <c r="B488" i="10" l="1"/>
  <c r="A487" i="10"/>
  <c r="B489" i="10" l="1"/>
  <c r="A488" i="10"/>
  <c r="B490" i="10" l="1"/>
  <c r="A489" i="10"/>
  <c r="B491" i="10" l="1"/>
  <c r="A490" i="10"/>
  <c r="B492" i="10" l="1"/>
  <c r="A491" i="10"/>
  <c r="B493" i="10" l="1"/>
  <c r="A492" i="10"/>
  <c r="B494" i="10" l="1"/>
  <c r="A493" i="10"/>
  <c r="B495" i="10" l="1"/>
  <c r="A494" i="10"/>
  <c r="B496" i="10" l="1"/>
  <c r="A495" i="10"/>
  <c r="B497" i="10" l="1"/>
  <c r="A496" i="10"/>
  <c r="B498" i="10" l="1"/>
  <c r="A497" i="10"/>
  <c r="B499" i="10" l="1"/>
  <c r="A498" i="10"/>
  <c r="B500" i="10" l="1"/>
  <c r="A499" i="10"/>
  <c r="B501" i="10" l="1"/>
  <c r="A500" i="10"/>
  <c r="B502" i="10" l="1"/>
  <c r="A501" i="10"/>
  <c r="B503" i="10" l="1"/>
  <c r="A502" i="10"/>
  <c r="B504" i="10" l="1"/>
  <c r="A503" i="10"/>
  <c r="B505" i="10" l="1"/>
  <c r="A504" i="10"/>
  <c r="B506" i="10" l="1"/>
  <c r="A505" i="10"/>
  <c r="B507" i="10" l="1"/>
  <c r="A506" i="10"/>
  <c r="B508" i="10" l="1"/>
  <c r="A507" i="10"/>
  <c r="B509" i="10" l="1"/>
  <c r="A508" i="10"/>
  <c r="B510" i="10" l="1"/>
  <c r="A509" i="10"/>
  <c r="B511" i="10" l="1"/>
  <c r="A510" i="10"/>
  <c r="B512" i="10" l="1"/>
  <c r="A511" i="10"/>
  <c r="B513" i="10" l="1"/>
  <c r="A512" i="10"/>
  <c r="B514" i="10" l="1"/>
  <c r="A513" i="10"/>
  <c r="B515" i="10" l="1"/>
  <c r="A514" i="10"/>
  <c r="B516" i="10" l="1"/>
  <c r="A515" i="10"/>
  <c r="B517" i="10" l="1"/>
  <c r="A516" i="10"/>
  <c r="B518" i="10" l="1"/>
  <c r="A517" i="10"/>
  <c r="B519" i="10" l="1"/>
  <c r="A518" i="10"/>
  <c r="B520" i="10" l="1"/>
  <c r="A519" i="10"/>
  <c r="B521" i="10" l="1"/>
  <c r="A520" i="10"/>
  <c r="B522" i="10" l="1"/>
  <c r="A521" i="10"/>
  <c r="B523" i="10" l="1"/>
  <c r="A522" i="10"/>
  <c r="B524" i="10" l="1"/>
  <c r="A523" i="10"/>
  <c r="B525" i="10" l="1"/>
  <c r="A524" i="10"/>
  <c r="B526" i="10" l="1"/>
  <c r="A525" i="10"/>
  <c r="B527" i="10" l="1"/>
  <c r="A526" i="10"/>
  <c r="B528" i="10" l="1"/>
  <c r="A527" i="10"/>
  <c r="B529" i="10" l="1"/>
  <c r="A528" i="10"/>
  <c r="B530" i="10" l="1"/>
  <c r="A529" i="10"/>
  <c r="B531" i="10" l="1"/>
  <c r="A530" i="10"/>
  <c r="B532" i="10" l="1"/>
  <c r="A531" i="10"/>
  <c r="B533" i="10" l="1"/>
  <c r="A532" i="10"/>
  <c r="B534" i="10" l="1"/>
  <c r="A533" i="10"/>
  <c r="B535" i="10" l="1"/>
  <c r="A534" i="10"/>
  <c r="B536" i="10" l="1"/>
  <c r="A535" i="10"/>
  <c r="B537" i="10" l="1"/>
  <c r="A536" i="10"/>
  <c r="B538" i="10" l="1"/>
  <c r="A537" i="10"/>
  <c r="B539" i="10" l="1"/>
  <c r="A538" i="10"/>
  <c r="B540" i="10" l="1"/>
  <c r="A539" i="10"/>
  <c r="B541" i="10" l="1"/>
  <c r="A540" i="10"/>
  <c r="B542" i="10" l="1"/>
  <c r="A541" i="10"/>
  <c r="B543" i="10" l="1"/>
  <c r="A542" i="10"/>
  <c r="B544" i="10" l="1"/>
  <c r="A543" i="10"/>
  <c r="B545" i="10" l="1"/>
  <c r="A544" i="10"/>
  <c r="B546" i="10" l="1"/>
  <c r="A545" i="10"/>
  <c r="B547" i="10" l="1"/>
  <c r="A546" i="10"/>
  <c r="B548" i="10" l="1"/>
  <c r="A547" i="10"/>
  <c r="B549" i="10" l="1"/>
  <c r="A548" i="10"/>
  <c r="B550" i="10" l="1"/>
  <c r="A549" i="10"/>
  <c r="B551" i="10" l="1"/>
  <c r="A550" i="10"/>
  <c r="B552" i="10" l="1"/>
  <c r="A551" i="10"/>
  <c r="B553" i="10" l="1"/>
  <c r="A552" i="10"/>
  <c r="B554" i="10" l="1"/>
  <c r="A553" i="10"/>
  <c r="B555" i="10" l="1"/>
  <c r="A554" i="10"/>
  <c r="B556" i="10" l="1"/>
  <c r="A555" i="10"/>
  <c r="B557" i="10" l="1"/>
  <c r="A556" i="10"/>
  <c r="B558" i="10" l="1"/>
  <c r="A557" i="10"/>
  <c r="B559" i="10" l="1"/>
  <c r="A558" i="10"/>
  <c r="B560" i="10" l="1"/>
  <c r="A559" i="10"/>
  <c r="B561" i="10" l="1"/>
  <c r="A560" i="10"/>
  <c r="B562" i="10" l="1"/>
  <c r="A561" i="10"/>
  <c r="B563" i="10" l="1"/>
  <c r="A562" i="10"/>
  <c r="B564" i="10" l="1"/>
  <c r="A563" i="10"/>
  <c r="B565" i="10" l="1"/>
  <c r="A564" i="10"/>
  <c r="B566" i="10" l="1"/>
  <c r="A565" i="10"/>
  <c r="B567" i="10" l="1"/>
  <c r="A566" i="10"/>
  <c r="B568" i="10" l="1"/>
  <c r="A567" i="10"/>
  <c r="B569" i="10" l="1"/>
  <c r="A568" i="10"/>
  <c r="B570" i="10" l="1"/>
  <c r="A569" i="10"/>
  <c r="B571" i="10" l="1"/>
  <c r="A570" i="10"/>
  <c r="B572" i="10" l="1"/>
  <c r="A571" i="10"/>
  <c r="B573" i="10" l="1"/>
  <c r="A572" i="10"/>
  <c r="B574" i="10" l="1"/>
  <c r="A573" i="10"/>
  <c r="B575" i="10" l="1"/>
  <c r="A574" i="10"/>
  <c r="B576" i="10" l="1"/>
  <c r="A575" i="10"/>
  <c r="B577" i="10" l="1"/>
  <c r="A576" i="10"/>
  <c r="B578" i="10" l="1"/>
  <c r="A577" i="10"/>
  <c r="B579" i="10" l="1"/>
  <c r="A578" i="10"/>
  <c r="B580" i="10" l="1"/>
  <c r="A579" i="10"/>
  <c r="B581" i="10" l="1"/>
  <c r="A580" i="10"/>
  <c r="B582" i="10" l="1"/>
  <c r="A581" i="10"/>
  <c r="B583" i="10" l="1"/>
  <c r="A582" i="10"/>
  <c r="B584" i="10" l="1"/>
  <c r="A583" i="10"/>
  <c r="B585" i="10" l="1"/>
  <c r="A584" i="10"/>
  <c r="B586" i="10" l="1"/>
  <c r="A585" i="10"/>
  <c r="B587" i="10" l="1"/>
  <c r="A586" i="10"/>
  <c r="B588" i="10" l="1"/>
  <c r="A587" i="10"/>
  <c r="B589" i="10" l="1"/>
  <c r="A588" i="10"/>
  <c r="B590" i="10" l="1"/>
  <c r="A589" i="10"/>
  <c r="B591" i="10" l="1"/>
  <c r="A590" i="10"/>
  <c r="B592" i="10" l="1"/>
  <c r="A591" i="10"/>
  <c r="B593" i="10" l="1"/>
  <c r="A592" i="10"/>
  <c r="B594" i="10" l="1"/>
  <c r="A593" i="10"/>
  <c r="B595" i="10" l="1"/>
  <c r="A594" i="10"/>
  <c r="B596" i="10" l="1"/>
  <c r="A595" i="10"/>
  <c r="B597" i="10" l="1"/>
  <c r="A596" i="10"/>
  <c r="B598" i="10" l="1"/>
  <c r="A597" i="10"/>
  <c r="B599" i="10" l="1"/>
  <c r="A598" i="10"/>
  <c r="B600" i="10" l="1"/>
  <c r="A599" i="10"/>
  <c r="B601" i="10" l="1"/>
  <c r="A600" i="10"/>
  <c r="B602" i="10" l="1"/>
  <c r="A601" i="10"/>
  <c r="B603" i="10" l="1"/>
  <c r="A602" i="10"/>
  <c r="B604" i="10" l="1"/>
  <c r="A603" i="10"/>
  <c r="B605" i="10" l="1"/>
  <c r="A604" i="10"/>
  <c r="B606" i="10" l="1"/>
  <c r="A605" i="10"/>
  <c r="B607" i="10" l="1"/>
  <c r="A606" i="10"/>
  <c r="B608" i="10" l="1"/>
  <c r="A607" i="10"/>
  <c r="B609" i="10" l="1"/>
  <c r="A608" i="10"/>
  <c r="B610" i="10" l="1"/>
  <c r="A609" i="10"/>
  <c r="B611" i="10" l="1"/>
  <c r="A610" i="10"/>
  <c r="B612" i="10" l="1"/>
  <c r="A611" i="10"/>
  <c r="B613" i="10" l="1"/>
  <c r="A612" i="10"/>
  <c r="B614" i="10" l="1"/>
  <c r="A613" i="10"/>
  <c r="B615" i="10" l="1"/>
  <c r="A614" i="10"/>
  <c r="B616" i="10" l="1"/>
  <c r="A615" i="10"/>
  <c r="B617" i="10" l="1"/>
  <c r="A616" i="10"/>
  <c r="B618" i="10" l="1"/>
  <c r="A617" i="10"/>
  <c r="B619" i="10" l="1"/>
  <c r="A618" i="10"/>
  <c r="B620" i="10" l="1"/>
  <c r="A619" i="10"/>
  <c r="B621" i="10" l="1"/>
  <c r="A620" i="10"/>
  <c r="B622" i="10" l="1"/>
  <c r="A621" i="10"/>
  <c r="B623" i="10" l="1"/>
  <c r="A622" i="10"/>
  <c r="B624" i="10" l="1"/>
  <c r="A623" i="10"/>
  <c r="B625" i="10" l="1"/>
  <c r="A624" i="10"/>
  <c r="B626" i="10" l="1"/>
  <c r="A625" i="10"/>
  <c r="B627" i="10" l="1"/>
  <c r="A626" i="10"/>
  <c r="B628" i="10" l="1"/>
  <c r="A627" i="10"/>
  <c r="B629" i="10" l="1"/>
  <c r="A628" i="10"/>
  <c r="B630" i="10" l="1"/>
  <c r="A629" i="10"/>
  <c r="B631" i="10" l="1"/>
  <c r="A630" i="10"/>
  <c r="B632" i="10" l="1"/>
  <c r="A631" i="10"/>
  <c r="B633" i="10" l="1"/>
  <c r="A632" i="10"/>
  <c r="B634" i="10" l="1"/>
  <c r="A633" i="10"/>
  <c r="B635" i="10" l="1"/>
  <c r="A634" i="10"/>
  <c r="B636" i="10" l="1"/>
  <c r="A635" i="10"/>
  <c r="B637" i="10" l="1"/>
  <c r="A636" i="10"/>
  <c r="B638" i="10" l="1"/>
  <c r="A637" i="10"/>
  <c r="B639" i="10" l="1"/>
  <c r="A638" i="10"/>
  <c r="B640" i="10" l="1"/>
  <c r="A639" i="10"/>
  <c r="B641" i="10" l="1"/>
  <c r="A640" i="10"/>
  <c r="B642" i="10" l="1"/>
  <c r="A641" i="10"/>
  <c r="B643" i="10" l="1"/>
  <c r="A642" i="10"/>
  <c r="B644" i="10" l="1"/>
  <c r="A643" i="10"/>
  <c r="B645" i="10" l="1"/>
  <c r="A644" i="10"/>
  <c r="B646" i="10" l="1"/>
  <c r="A645" i="10"/>
  <c r="B647" i="10" l="1"/>
  <c r="A646" i="10"/>
  <c r="B648" i="10" l="1"/>
  <c r="A647" i="10"/>
  <c r="B649" i="10" l="1"/>
  <c r="A648" i="10"/>
  <c r="B650" i="10" l="1"/>
  <c r="A649" i="10"/>
  <c r="B651" i="10" l="1"/>
  <c r="A650" i="10"/>
  <c r="B652" i="10" l="1"/>
  <c r="A651" i="10"/>
  <c r="B653" i="10" l="1"/>
  <c r="A652" i="10"/>
  <c r="B654" i="10" l="1"/>
  <c r="A653" i="10"/>
  <c r="B655" i="10" l="1"/>
  <c r="A654" i="10"/>
  <c r="B656" i="10" l="1"/>
  <c r="A655" i="10"/>
  <c r="B657" i="10" l="1"/>
  <c r="A656" i="10"/>
  <c r="B658" i="10" l="1"/>
  <c r="A657" i="10"/>
  <c r="B659" i="10" l="1"/>
  <c r="A658" i="10"/>
  <c r="B660" i="10" l="1"/>
  <c r="A659" i="10"/>
  <c r="B661" i="10" l="1"/>
  <c r="A660" i="10"/>
  <c r="B662" i="10" l="1"/>
  <c r="A661" i="10"/>
  <c r="B663" i="10" l="1"/>
  <c r="A662" i="10"/>
  <c r="B664" i="10" l="1"/>
  <c r="A663" i="10"/>
  <c r="B665" i="10" l="1"/>
  <c r="A664" i="10"/>
  <c r="B666" i="10" l="1"/>
  <c r="A665" i="10"/>
  <c r="B667" i="10" l="1"/>
  <c r="A666" i="10"/>
  <c r="B668" i="10" l="1"/>
  <c r="A667" i="10"/>
  <c r="B669" i="10" l="1"/>
  <c r="A668" i="10"/>
  <c r="B670" i="10" l="1"/>
  <c r="A669" i="10"/>
  <c r="B671" i="10" l="1"/>
  <c r="A670" i="10"/>
  <c r="B672" i="10" l="1"/>
  <c r="A671" i="10"/>
  <c r="B673" i="10" l="1"/>
  <c r="A672" i="10"/>
  <c r="B674" i="10" l="1"/>
  <c r="A673" i="10"/>
  <c r="B675" i="10" l="1"/>
  <c r="A674" i="10"/>
  <c r="B676" i="10" l="1"/>
  <c r="A675" i="10"/>
  <c r="B677" i="10" l="1"/>
  <c r="A676" i="10"/>
  <c r="B678" i="10" l="1"/>
  <c r="A677" i="10"/>
  <c r="B679" i="10" l="1"/>
  <c r="A678" i="10"/>
  <c r="B680" i="10" l="1"/>
  <c r="A679" i="10"/>
  <c r="B681" i="10" l="1"/>
  <c r="A680" i="10"/>
  <c r="B682" i="10" l="1"/>
  <c r="A681" i="10"/>
  <c r="B683" i="10" l="1"/>
  <c r="A682" i="10"/>
  <c r="B684" i="10" l="1"/>
  <c r="A683" i="10"/>
  <c r="B685" i="10" l="1"/>
  <c r="A684" i="10"/>
  <c r="B686" i="10" l="1"/>
  <c r="A685" i="10"/>
  <c r="B687" i="10" l="1"/>
  <c r="A686" i="10"/>
  <c r="B688" i="10" l="1"/>
  <c r="A687" i="10"/>
  <c r="B689" i="10" l="1"/>
  <c r="A688" i="10"/>
  <c r="B690" i="10" l="1"/>
  <c r="A689" i="10"/>
  <c r="B691" i="10" l="1"/>
  <c r="A690" i="10"/>
  <c r="B692" i="10" l="1"/>
  <c r="A691" i="10"/>
  <c r="B693" i="10" l="1"/>
  <c r="A692" i="10"/>
  <c r="B694" i="10" l="1"/>
  <c r="A693" i="10"/>
  <c r="B695" i="10" l="1"/>
  <c r="A694" i="10"/>
  <c r="B696" i="10" l="1"/>
  <c r="A695" i="10"/>
  <c r="B697" i="10" l="1"/>
  <c r="A696" i="10"/>
  <c r="B698" i="10" l="1"/>
  <c r="A697" i="10"/>
  <c r="B699" i="10" l="1"/>
  <c r="A698" i="10"/>
  <c r="B700" i="10" l="1"/>
  <c r="A699" i="10"/>
  <c r="B701" i="10" l="1"/>
  <c r="A700" i="10"/>
  <c r="B702" i="10" l="1"/>
  <c r="A701" i="10"/>
  <c r="B703" i="10" l="1"/>
  <c r="A702" i="10"/>
  <c r="B704" i="10" l="1"/>
  <c r="A703" i="10"/>
  <c r="B705" i="10" l="1"/>
  <c r="A704" i="10"/>
  <c r="B706" i="10" l="1"/>
  <c r="A705" i="10"/>
  <c r="B707" i="10" l="1"/>
  <c r="A706" i="10"/>
  <c r="B708" i="10" l="1"/>
  <c r="A707" i="10"/>
  <c r="B709" i="10" l="1"/>
  <c r="A708" i="10"/>
  <c r="B710" i="10" l="1"/>
  <c r="A709" i="10"/>
  <c r="B711" i="10" l="1"/>
  <c r="A710" i="10"/>
  <c r="B712" i="10" l="1"/>
  <c r="A711" i="10"/>
  <c r="B713" i="10" l="1"/>
  <c r="A712" i="10"/>
  <c r="B714" i="10" l="1"/>
  <c r="A713" i="10"/>
  <c r="B715" i="10" l="1"/>
  <c r="A714" i="10"/>
  <c r="B716" i="10" l="1"/>
  <c r="A715" i="10"/>
  <c r="B717" i="10" l="1"/>
  <c r="A716" i="10"/>
  <c r="B718" i="10" l="1"/>
  <c r="A717" i="10"/>
  <c r="B719" i="10" l="1"/>
  <c r="A718" i="10"/>
  <c r="B720" i="10" l="1"/>
  <c r="A719" i="10"/>
  <c r="B721" i="10" l="1"/>
  <c r="A720" i="10"/>
  <c r="B722" i="10" l="1"/>
  <c r="A721" i="10"/>
  <c r="B723" i="10" l="1"/>
  <c r="A722" i="10"/>
  <c r="B724" i="10" l="1"/>
  <c r="A723" i="10"/>
  <c r="B725" i="10" l="1"/>
  <c r="A724" i="10"/>
  <c r="B726" i="10" l="1"/>
  <c r="A725" i="10"/>
  <c r="B727" i="10" l="1"/>
  <c r="A726" i="10"/>
  <c r="B728" i="10" l="1"/>
  <c r="A727" i="10"/>
  <c r="B729" i="10" l="1"/>
  <c r="A728" i="10"/>
  <c r="B730" i="10" l="1"/>
  <c r="A729" i="10"/>
  <c r="B731" i="10" l="1"/>
  <c r="A730" i="10"/>
  <c r="B732" i="10" l="1"/>
  <c r="A731" i="10"/>
  <c r="B733" i="10" l="1"/>
  <c r="A732" i="10"/>
  <c r="B734" i="10" l="1"/>
  <c r="A733" i="10"/>
  <c r="B735" i="10" l="1"/>
  <c r="A734" i="10"/>
  <c r="B736" i="10" l="1"/>
  <c r="A735" i="10"/>
  <c r="B737" i="10" l="1"/>
  <c r="A736" i="10"/>
  <c r="B738" i="10" l="1"/>
  <c r="A737" i="10"/>
  <c r="B739" i="10" l="1"/>
  <c r="A738" i="10"/>
  <c r="B740" i="10" l="1"/>
  <c r="A739" i="10"/>
  <c r="B741" i="10" l="1"/>
  <c r="A740" i="10"/>
  <c r="B742" i="10" l="1"/>
  <c r="A741" i="10"/>
  <c r="B743" i="10" l="1"/>
  <c r="A742" i="10"/>
  <c r="B744" i="10" l="1"/>
  <c r="A743" i="10"/>
  <c r="B745" i="10" l="1"/>
  <c r="A744" i="10"/>
  <c r="B746" i="10" l="1"/>
  <c r="A745" i="10"/>
  <c r="B747" i="10" l="1"/>
  <c r="A746" i="10"/>
  <c r="B748" i="10" l="1"/>
  <c r="A747" i="10"/>
  <c r="B749" i="10" l="1"/>
  <c r="A748" i="10"/>
  <c r="B750" i="10" l="1"/>
  <c r="A749" i="10"/>
  <c r="B751" i="10" l="1"/>
  <c r="A750" i="10"/>
  <c r="B752" i="10" l="1"/>
  <c r="A751" i="10"/>
  <c r="B753" i="10" l="1"/>
  <c r="A752" i="10"/>
  <c r="B754" i="10" l="1"/>
  <c r="A753" i="10"/>
  <c r="B755" i="10" l="1"/>
  <c r="A754" i="10"/>
  <c r="B756" i="10" l="1"/>
  <c r="A755" i="10"/>
  <c r="B757" i="10" l="1"/>
  <c r="A756" i="10"/>
  <c r="B758" i="10" l="1"/>
  <c r="A757" i="10"/>
  <c r="B759" i="10" l="1"/>
  <c r="A758" i="10"/>
  <c r="B760" i="10" l="1"/>
  <c r="A759" i="10"/>
  <c r="B761" i="10" l="1"/>
  <c r="A760" i="10"/>
  <c r="B762" i="10" l="1"/>
  <c r="A761" i="10"/>
  <c r="B763" i="10" l="1"/>
  <c r="A762" i="10"/>
  <c r="B764" i="10" l="1"/>
  <c r="A763" i="10"/>
  <c r="B765" i="10" l="1"/>
  <c r="A764" i="10"/>
  <c r="B766" i="10" l="1"/>
  <c r="A765" i="10"/>
  <c r="B767" i="10" l="1"/>
  <c r="A766" i="10"/>
  <c r="B768" i="10" l="1"/>
  <c r="A767" i="10"/>
  <c r="B769" i="10" l="1"/>
  <c r="A768" i="10"/>
  <c r="B770" i="10" l="1"/>
  <c r="A769" i="10"/>
  <c r="B771" i="10" l="1"/>
  <c r="A770" i="10"/>
  <c r="B772" i="10" l="1"/>
  <c r="A771" i="10"/>
  <c r="B773" i="10" l="1"/>
  <c r="A772" i="10"/>
  <c r="B774" i="10" l="1"/>
  <c r="A773" i="10"/>
  <c r="B775" i="10" l="1"/>
  <c r="A774" i="10"/>
  <c r="B776" i="10" l="1"/>
  <c r="A775" i="10"/>
  <c r="B777" i="10" l="1"/>
  <c r="A776" i="10"/>
  <c r="B778" i="10" l="1"/>
  <c r="A777" i="10"/>
  <c r="B779" i="10" l="1"/>
  <c r="A778" i="10"/>
  <c r="B780" i="10" l="1"/>
  <c r="A779" i="10"/>
  <c r="B781" i="10" l="1"/>
  <c r="A780" i="10"/>
  <c r="B782" i="10" l="1"/>
  <c r="A781" i="10"/>
  <c r="B783" i="10" l="1"/>
  <c r="A782" i="10"/>
  <c r="B784" i="10" l="1"/>
  <c r="A783" i="10"/>
  <c r="B785" i="10" l="1"/>
  <c r="A784" i="10"/>
  <c r="B786" i="10" l="1"/>
  <c r="A785" i="10"/>
  <c r="B787" i="10" l="1"/>
  <c r="A786" i="10"/>
  <c r="B788" i="10" l="1"/>
  <c r="A787" i="10"/>
  <c r="B789" i="10" l="1"/>
  <c r="A788" i="10"/>
  <c r="B790" i="10" l="1"/>
  <c r="A789" i="10"/>
  <c r="B791" i="10" l="1"/>
  <c r="A790" i="10"/>
  <c r="B792" i="10" l="1"/>
  <c r="A791" i="10"/>
  <c r="B793" i="10" l="1"/>
  <c r="A792" i="10"/>
  <c r="B794" i="10" l="1"/>
  <c r="A793" i="10"/>
  <c r="B795" i="10" l="1"/>
  <c r="A794" i="10"/>
  <c r="B796" i="10" l="1"/>
  <c r="A795" i="10"/>
  <c r="B797" i="10" l="1"/>
  <c r="A796" i="10"/>
  <c r="B798" i="10" l="1"/>
  <c r="A797" i="10"/>
  <c r="B799" i="10" l="1"/>
  <c r="A798" i="10"/>
  <c r="B800" i="10" l="1"/>
  <c r="A799" i="10"/>
  <c r="B801" i="10" l="1"/>
  <c r="A800" i="10"/>
  <c r="B802" i="10" l="1"/>
  <c r="A801" i="10"/>
  <c r="B803" i="10" l="1"/>
  <c r="A802" i="10"/>
  <c r="B804" i="10" l="1"/>
  <c r="A803" i="10"/>
  <c r="B805" i="10" l="1"/>
  <c r="A804" i="10"/>
  <c r="B806" i="10" l="1"/>
  <c r="A805" i="10"/>
  <c r="B807" i="10" l="1"/>
  <c r="A806" i="10"/>
  <c r="B808" i="10" l="1"/>
  <c r="A807" i="10"/>
  <c r="B809" i="10" l="1"/>
  <c r="A808" i="10"/>
  <c r="B810" i="10" l="1"/>
  <c r="A809" i="10"/>
  <c r="B811" i="10" l="1"/>
  <c r="A810" i="10"/>
  <c r="B812" i="10" l="1"/>
  <c r="A811" i="10"/>
  <c r="B813" i="10" l="1"/>
  <c r="A812" i="10"/>
  <c r="B814" i="10" l="1"/>
  <c r="A813" i="10"/>
  <c r="B815" i="10" l="1"/>
  <c r="A814" i="10"/>
  <c r="B816" i="10" l="1"/>
  <c r="A815" i="10"/>
  <c r="B817" i="10" l="1"/>
  <c r="A816" i="10"/>
  <c r="B818" i="10" l="1"/>
  <c r="A817" i="10"/>
  <c r="B819" i="10" l="1"/>
  <c r="A818" i="10"/>
  <c r="B820" i="10" l="1"/>
  <c r="A819" i="10"/>
  <c r="B821" i="10" l="1"/>
  <c r="A820" i="10"/>
  <c r="B822" i="10" l="1"/>
  <c r="A821" i="10"/>
  <c r="B823" i="10" l="1"/>
  <c r="A822" i="10"/>
  <c r="B824" i="10" l="1"/>
  <c r="A823" i="10"/>
  <c r="B825" i="10" l="1"/>
  <c r="A824" i="10"/>
  <c r="B826" i="10" l="1"/>
  <c r="A825" i="10"/>
  <c r="B827" i="10" l="1"/>
  <c r="A826" i="10"/>
  <c r="B828" i="10" l="1"/>
  <c r="A827" i="10"/>
  <c r="B829" i="10" l="1"/>
  <c r="A828" i="10"/>
  <c r="B830" i="10" l="1"/>
  <c r="A829" i="10"/>
  <c r="B831" i="10" l="1"/>
  <c r="A830" i="10"/>
  <c r="B832" i="10" l="1"/>
  <c r="A831" i="10"/>
  <c r="B833" i="10" l="1"/>
  <c r="A832" i="10"/>
  <c r="B834" i="10" l="1"/>
  <c r="A833" i="10"/>
  <c r="B835" i="10" l="1"/>
  <c r="A834" i="10"/>
  <c r="B836" i="10" l="1"/>
  <c r="A835" i="10"/>
  <c r="B837" i="10" l="1"/>
  <c r="A836" i="10"/>
  <c r="B838" i="10" l="1"/>
  <c r="A837" i="10"/>
  <c r="B839" i="10" l="1"/>
  <c r="A838" i="10"/>
  <c r="B840" i="10" l="1"/>
  <c r="A839" i="10"/>
  <c r="B841" i="10" l="1"/>
  <c r="A840" i="10"/>
  <c r="B842" i="10" l="1"/>
  <c r="A841" i="10"/>
  <c r="B843" i="10" l="1"/>
  <c r="A842" i="10"/>
  <c r="B844" i="10" l="1"/>
  <c r="A843" i="10"/>
  <c r="B845" i="10" l="1"/>
  <c r="A844" i="10"/>
  <c r="B846" i="10" l="1"/>
  <c r="A845" i="10"/>
  <c r="B847" i="10" l="1"/>
  <c r="A846" i="10"/>
  <c r="B848" i="10" l="1"/>
  <c r="A847" i="10"/>
  <c r="B849" i="10" l="1"/>
  <c r="A848" i="10"/>
  <c r="B850" i="10" l="1"/>
  <c r="A849" i="10"/>
  <c r="B851" i="10" l="1"/>
  <c r="A850" i="10"/>
  <c r="B852" i="10" l="1"/>
  <c r="A851" i="10"/>
  <c r="B853" i="10" l="1"/>
  <c r="A852" i="10"/>
  <c r="B854" i="10" l="1"/>
  <c r="A853" i="10"/>
  <c r="B855" i="10" l="1"/>
  <c r="A854" i="10"/>
  <c r="B856" i="10" l="1"/>
  <c r="A855" i="10"/>
  <c r="B857" i="10" l="1"/>
  <c r="A856" i="10"/>
  <c r="B858" i="10" l="1"/>
  <c r="A857" i="10"/>
  <c r="B859" i="10" l="1"/>
  <c r="A858" i="10"/>
  <c r="B860" i="10" l="1"/>
  <c r="A859" i="10"/>
  <c r="B861" i="10" l="1"/>
  <c r="A860" i="10"/>
  <c r="B862" i="10" l="1"/>
  <c r="A861" i="10"/>
  <c r="B863" i="10" l="1"/>
  <c r="A862" i="10"/>
  <c r="B864" i="10" l="1"/>
  <c r="A863" i="10"/>
  <c r="B865" i="10" l="1"/>
  <c r="A864" i="10"/>
  <c r="B866" i="10" l="1"/>
  <c r="A865" i="10"/>
  <c r="B867" i="10" l="1"/>
  <c r="A866" i="10"/>
  <c r="B868" i="10" l="1"/>
  <c r="A867" i="10"/>
  <c r="B869" i="10" l="1"/>
  <c r="A868" i="10"/>
  <c r="B870" i="10" l="1"/>
  <c r="A869" i="10"/>
  <c r="B871" i="10" l="1"/>
  <c r="A870" i="10"/>
  <c r="B872" i="10" l="1"/>
  <c r="A871" i="10"/>
  <c r="B873" i="10" l="1"/>
  <c r="A872" i="10"/>
  <c r="B874" i="10" l="1"/>
  <c r="A873" i="10"/>
  <c r="B875" i="10" l="1"/>
  <c r="A874" i="10"/>
  <c r="B876" i="10" l="1"/>
  <c r="A875" i="10"/>
  <c r="B877" i="10" l="1"/>
  <c r="A876" i="10"/>
  <c r="B878" i="10" l="1"/>
  <c r="A877" i="10"/>
  <c r="B879" i="10" l="1"/>
  <c r="A878" i="10"/>
  <c r="B880" i="10" l="1"/>
  <c r="A879" i="10"/>
  <c r="B881" i="10" l="1"/>
  <c r="A880" i="10"/>
  <c r="B882" i="10" l="1"/>
  <c r="A881" i="10"/>
  <c r="B883" i="10" l="1"/>
  <c r="A882" i="10"/>
  <c r="B884" i="10" l="1"/>
  <c r="A883" i="10"/>
  <c r="B885" i="10" l="1"/>
  <c r="A884" i="10"/>
  <c r="B886" i="10" l="1"/>
  <c r="A885" i="10"/>
  <c r="B887" i="10" l="1"/>
  <c r="A886" i="10"/>
  <c r="B888" i="10" l="1"/>
  <c r="A887" i="10"/>
  <c r="B889" i="10" l="1"/>
  <c r="A888" i="10"/>
  <c r="B890" i="10" l="1"/>
  <c r="A889" i="10"/>
  <c r="B891" i="10" l="1"/>
  <c r="A890" i="10"/>
  <c r="B892" i="10" l="1"/>
  <c r="A891" i="10"/>
  <c r="B893" i="10" l="1"/>
  <c r="A892" i="10"/>
  <c r="B894" i="10" l="1"/>
  <c r="A893" i="10"/>
  <c r="B895" i="10" l="1"/>
  <c r="A894" i="10"/>
  <c r="B896" i="10" l="1"/>
  <c r="A895" i="10"/>
  <c r="B897" i="10" l="1"/>
  <c r="A896" i="10"/>
  <c r="B898" i="10" l="1"/>
  <c r="A897" i="10"/>
  <c r="B899" i="10" l="1"/>
  <c r="A898" i="10"/>
  <c r="B900" i="10" l="1"/>
  <c r="A899" i="10"/>
  <c r="B901" i="10" l="1"/>
  <c r="A900" i="10"/>
  <c r="B902" i="10" l="1"/>
  <c r="A901" i="10"/>
  <c r="B903" i="10" l="1"/>
  <c r="A902" i="10"/>
  <c r="B904" i="10" l="1"/>
  <c r="A903" i="10"/>
  <c r="B905" i="10" l="1"/>
  <c r="A904" i="10"/>
  <c r="B906" i="10" l="1"/>
  <c r="A905" i="10"/>
  <c r="B907" i="10" l="1"/>
  <c r="A906" i="10"/>
  <c r="B908" i="10" l="1"/>
  <c r="A907" i="10"/>
  <c r="B909" i="10" l="1"/>
  <c r="A908" i="10"/>
  <c r="B910" i="10" l="1"/>
  <c r="A909" i="10"/>
  <c r="B911" i="10" l="1"/>
  <c r="A910" i="10"/>
  <c r="B912" i="10" l="1"/>
  <c r="A911" i="10"/>
  <c r="B913" i="10" l="1"/>
  <c r="A912" i="10"/>
  <c r="B914" i="10" l="1"/>
  <c r="A913" i="10"/>
  <c r="B915" i="10" l="1"/>
  <c r="A914" i="10"/>
  <c r="B916" i="10" l="1"/>
  <c r="A915" i="10"/>
  <c r="B917" i="10" l="1"/>
  <c r="A916" i="10"/>
  <c r="B918" i="10" l="1"/>
  <c r="A917" i="10"/>
  <c r="B919" i="10" l="1"/>
  <c r="A918" i="10"/>
  <c r="B920" i="10" l="1"/>
  <c r="A919" i="10"/>
  <c r="B921" i="10" l="1"/>
  <c r="A920" i="10"/>
  <c r="B922" i="10" l="1"/>
  <c r="A921" i="10"/>
  <c r="B923" i="10" l="1"/>
  <c r="A922" i="10"/>
  <c r="B924" i="10" l="1"/>
  <c r="A923" i="10"/>
  <c r="B925" i="10" l="1"/>
  <c r="A924" i="10"/>
  <c r="B926" i="10" l="1"/>
  <c r="A925" i="10"/>
  <c r="B927" i="10" l="1"/>
  <c r="A926" i="10"/>
  <c r="B928" i="10" l="1"/>
  <c r="A927" i="10"/>
  <c r="B929" i="10" l="1"/>
  <c r="A928" i="10"/>
  <c r="B930" i="10" l="1"/>
  <c r="A929" i="10"/>
  <c r="B931" i="10" l="1"/>
  <c r="A930" i="10"/>
  <c r="B932" i="10" l="1"/>
  <c r="A931" i="10"/>
  <c r="B933" i="10" l="1"/>
  <c r="A932" i="10"/>
  <c r="B934" i="10" l="1"/>
  <c r="A933" i="10"/>
  <c r="B935" i="10" l="1"/>
  <c r="A934" i="10"/>
  <c r="B936" i="10" l="1"/>
  <c r="A935" i="10"/>
  <c r="B937" i="10" l="1"/>
  <c r="A936" i="10"/>
  <c r="B938" i="10" l="1"/>
  <c r="A937" i="10"/>
  <c r="B939" i="10" l="1"/>
  <c r="A938" i="10"/>
  <c r="B940" i="10" l="1"/>
  <c r="A939" i="10"/>
  <c r="B941" i="10" l="1"/>
  <c r="A940" i="10"/>
  <c r="B942" i="10" l="1"/>
  <c r="A941" i="10"/>
  <c r="B943" i="10" l="1"/>
  <c r="A942" i="10"/>
  <c r="B944" i="10" l="1"/>
  <c r="A943" i="10"/>
  <c r="B945" i="10" l="1"/>
  <c r="A944" i="10"/>
  <c r="B946" i="10" l="1"/>
  <c r="A945" i="10"/>
  <c r="B947" i="10" l="1"/>
  <c r="A946" i="10"/>
  <c r="B948" i="10" l="1"/>
  <c r="A947" i="10"/>
  <c r="B949" i="10" l="1"/>
  <c r="A948" i="10"/>
  <c r="B950" i="10" l="1"/>
  <c r="A949" i="10"/>
  <c r="B951" i="10" l="1"/>
  <c r="A950" i="10"/>
  <c r="B952" i="10" l="1"/>
  <c r="A951" i="10"/>
  <c r="B953" i="10" l="1"/>
  <c r="A952" i="10"/>
  <c r="B954" i="10" l="1"/>
  <c r="A953" i="10"/>
  <c r="B955" i="10" l="1"/>
  <c r="A954" i="10"/>
  <c r="B956" i="10" l="1"/>
  <c r="A955" i="10"/>
  <c r="B957" i="10" l="1"/>
  <c r="A956" i="10"/>
  <c r="B958" i="10" l="1"/>
  <c r="A957" i="10"/>
  <c r="B959" i="10" l="1"/>
  <c r="A958" i="10"/>
  <c r="B960" i="10" l="1"/>
  <c r="A959" i="10"/>
  <c r="B961" i="10" l="1"/>
  <c r="A960" i="10"/>
  <c r="B962" i="10" l="1"/>
  <c r="A961" i="10"/>
  <c r="B963" i="10" l="1"/>
  <c r="A962" i="10"/>
  <c r="B964" i="10" l="1"/>
  <c r="A963" i="10"/>
  <c r="B965" i="10" l="1"/>
  <c r="A964" i="10"/>
  <c r="B966" i="10" l="1"/>
  <c r="A965" i="10"/>
  <c r="B967" i="10" l="1"/>
  <c r="A966" i="10"/>
  <c r="B968" i="10" l="1"/>
  <c r="A967" i="10"/>
  <c r="B969" i="10" l="1"/>
  <c r="A968" i="10"/>
  <c r="B970" i="10" l="1"/>
  <c r="A969" i="10"/>
  <c r="B971" i="10" l="1"/>
  <c r="A970" i="10"/>
  <c r="B972" i="10" l="1"/>
  <c r="A971" i="10"/>
  <c r="B973" i="10" l="1"/>
  <c r="A972" i="10"/>
  <c r="B974" i="10" l="1"/>
  <c r="A973" i="10"/>
  <c r="B975" i="10" l="1"/>
  <c r="A974" i="10"/>
  <c r="B976" i="10" l="1"/>
  <c r="A975" i="10"/>
  <c r="B977" i="10" l="1"/>
  <c r="A976" i="10"/>
  <c r="B978" i="10" l="1"/>
  <c r="A977" i="10"/>
  <c r="B979" i="10" l="1"/>
  <c r="A978" i="10"/>
  <c r="B980" i="10" l="1"/>
  <c r="A979" i="10"/>
  <c r="B981" i="10" l="1"/>
  <c r="A980" i="10"/>
  <c r="B982" i="10" l="1"/>
  <c r="A981" i="10"/>
  <c r="B983" i="10" l="1"/>
  <c r="A982" i="10"/>
  <c r="B984" i="10" l="1"/>
  <c r="A983" i="10"/>
  <c r="B985" i="10" l="1"/>
  <c r="A984" i="10"/>
  <c r="B986" i="10" l="1"/>
  <c r="A985" i="10"/>
  <c r="B987" i="10" l="1"/>
  <c r="A986" i="10"/>
  <c r="B988" i="10" l="1"/>
  <c r="A987" i="10"/>
  <c r="B989" i="10" l="1"/>
  <c r="A988" i="10"/>
  <c r="B990" i="10" l="1"/>
  <c r="A989" i="10"/>
  <c r="B991" i="10" l="1"/>
  <c r="A990" i="10"/>
  <c r="B992" i="10" l="1"/>
  <c r="A991" i="10"/>
  <c r="B993" i="10" l="1"/>
  <c r="A992" i="10"/>
  <c r="B994" i="10" l="1"/>
  <c r="A993" i="10"/>
  <c r="B995" i="10" l="1"/>
  <c r="A994" i="10"/>
  <c r="B996" i="10" l="1"/>
  <c r="A995" i="10"/>
  <c r="B997" i="10" l="1"/>
  <c r="A996" i="10"/>
  <c r="B998" i="10" l="1"/>
  <c r="A997" i="10"/>
  <c r="B999" i="10" l="1"/>
  <c r="A998" i="10"/>
  <c r="B1000" i="10" l="1"/>
  <c r="A999" i="10"/>
  <c r="B1001" i="10" l="1"/>
  <c r="A1000" i="10"/>
  <c r="B1002" i="10" l="1"/>
  <c r="A1001" i="10"/>
  <c r="B1003" i="10" l="1"/>
  <c r="A1002" i="10"/>
  <c r="B1004" i="10" l="1"/>
  <c r="A1003" i="10"/>
  <c r="B1005" i="10" l="1"/>
  <c r="A1004" i="10"/>
  <c r="B1006" i="10" l="1"/>
  <c r="A1005" i="10"/>
  <c r="B1007" i="10" l="1"/>
  <c r="A1006" i="10"/>
  <c r="B1008" i="10" l="1"/>
  <c r="A1007" i="10"/>
  <c r="B1009" i="10" l="1"/>
  <c r="A1008" i="10"/>
  <c r="B1010" i="10" l="1"/>
  <c r="A1009" i="10"/>
  <c r="B1011" i="10" l="1"/>
  <c r="A1010" i="10"/>
  <c r="B1012" i="10" l="1"/>
  <c r="A1011" i="10"/>
  <c r="B1013" i="10" l="1"/>
  <c r="A1012" i="10"/>
  <c r="B1014" i="10" l="1"/>
  <c r="A1013" i="10"/>
  <c r="B1015" i="10" l="1"/>
  <c r="A1014" i="10"/>
  <c r="B1016" i="10" l="1"/>
  <c r="A1015" i="10"/>
  <c r="B1017" i="10" l="1"/>
  <c r="A1016" i="10"/>
  <c r="B1018" i="10" l="1"/>
  <c r="A1017" i="10"/>
  <c r="B1019" i="10" l="1"/>
  <c r="A1018" i="10"/>
  <c r="B1020" i="10" l="1"/>
  <c r="A1019" i="10"/>
  <c r="B1021" i="10" l="1"/>
  <c r="A1020" i="10"/>
  <c r="B1022" i="10" l="1"/>
  <c r="A1021" i="10"/>
  <c r="B1023" i="10" l="1"/>
  <c r="A1022" i="10"/>
  <c r="B1024" i="10" l="1"/>
  <c r="A1023" i="10"/>
  <c r="B1025" i="10" l="1"/>
  <c r="A1024" i="10"/>
  <c r="B1026" i="10" l="1"/>
  <c r="A1025" i="10"/>
  <c r="B1027" i="10" l="1"/>
  <c r="A1026" i="10"/>
  <c r="B1028" i="10" l="1"/>
  <c r="A1027" i="10"/>
  <c r="B1029" i="10" l="1"/>
  <c r="A1028" i="10"/>
  <c r="B1030" i="10" l="1"/>
  <c r="A1029" i="10"/>
  <c r="B1031" i="10" l="1"/>
  <c r="A1030" i="10"/>
  <c r="B1032" i="10" l="1"/>
  <c r="A1031" i="10"/>
  <c r="B1033" i="10" l="1"/>
  <c r="A1032" i="10"/>
  <c r="B1034" i="10" l="1"/>
  <c r="A1033" i="10"/>
  <c r="B1035" i="10" l="1"/>
  <c r="A1034" i="10"/>
  <c r="B1036" i="10" l="1"/>
  <c r="A1035" i="10"/>
  <c r="B1037" i="10" l="1"/>
  <c r="A1036" i="10"/>
  <c r="B1038" i="10" l="1"/>
  <c r="A1037" i="10"/>
  <c r="B1039" i="10" l="1"/>
  <c r="A1038" i="10"/>
  <c r="B1040" i="10" l="1"/>
  <c r="A1039" i="10"/>
  <c r="B1041" i="10" l="1"/>
  <c r="A1040" i="10"/>
  <c r="B1042" i="10" l="1"/>
  <c r="A1041" i="10"/>
  <c r="B1043" i="10" l="1"/>
  <c r="A1042" i="10"/>
  <c r="B1044" i="10" l="1"/>
  <c r="A1043" i="10"/>
  <c r="B1045" i="10" l="1"/>
  <c r="A1044" i="10"/>
  <c r="B1046" i="10" l="1"/>
  <c r="A1045" i="10"/>
  <c r="B1047" i="10" l="1"/>
  <c r="A1046" i="10"/>
  <c r="B1048" i="10" l="1"/>
  <c r="A1047" i="10"/>
  <c r="B1049" i="10" l="1"/>
  <c r="A1048" i="10"/>
  <c r="B1050" i="10" l="1"/>
  <c r="A1049" i="10"/>
  <c r="B1051" i="10" l="1"/>
  <c r="A1050" i="10"/>
  <c r="B1052" i="10" l="1"/>
  <c r="A1052" i="10" s="1"/>
  <c r="A1051" i="10"/>
  <c r="I14" i="10" l="1"/>
  <c r="F14" i="10" l="1"/>
  <c r="G14" i="10" s="1"/>
  <c r="M8" i="10"/>
  <c r="M9" i="10" s="1"/>
  <c r="N9" i="10" l="1"/>
  <c r="N10" i="10" s="1"/>
  <c r="I10" i="10"/>
  <c r="D19" i="10" s="1"/>
  <c r="F19" i="10" s="1"/>
  <c r="E14" i="10"/>
  <c r="G33" i="10"/>
  <c r="E33" i="10" s="1"/>
  <c r="G39" i="10"/>
  <c r="E39" i="10" s="1"/>
  <c r="G43" i="10"/>
  <c r="E43" i="10" s="1"/>
  <c r="G37" i="10"/>
  <c r="E37" i="10" s="1"/>
  <c r="G36" i="10"/>
  <c r="E36" i="10" s="1"/>
  <c r="G41" i="10"/>
  <c r="E41" i="10" s="1"/>
  <c r="G35" i="10"/>
  <c r="E35" i="10" s="1"/>
  <c r="G34" i="10"/>
  <c r="E34" i="10" s="1"/>
  <c r="G45" i="10"/>
  <c r="E45" i="10" s="1"/>
  <c r="M12" i="10"/>
  <c r="D17" i="10" l="1"/>
  <c r="F17" i="10" s="1"/>
  <c r="D21" i="10"/>
  <c r="F21" i="10" s="1"/>
  <c r="D20" i="10"/>
  <c r="F20" i="10" s="1"/>
  <c r="D27" i="10"/>
  <c r="F27" i="10" s="1"/>
  <c r="D24" i="10"/>
  <c r="F24" i="10" s="1"/>
  <c r="D22" i="10"/>
  <c r="F22" i="10" s="1"/>
  <c r="D23" i="10"/>
  <c r="F23" i="10" s="1"/>
  <c r="D18" i="10"/>
  <c r="F18" i="10" s="1"/>
  <c r="D26" i="10"/>
  <c r="F26" i="10" s="1"/>
  <c r="D25" i="10"/>
  <c r="F25" i="10" s="1"/>
  <c r="G47" i="10"/>
  <c r="E47" i="10" s="1"/>
  <c r="G44" i="10"/>
  <c r="E44" i="10" s="1"/>
  <c r="G40" i="10"/>
  <c r="E40" i="10" s="1"/>
  <c r="G46" i="10"/>
  <c r="E46" i="10" s="1"/>
  <c r="G42" i="10"/>
  <c r="E42" i="10" s="1"/>
  <c r="G38" i="10"/>
  <c r="E38" i="10" s="1"/>
  <c r="M10" i="10" l="1"/>
  <c r="M11" i="10" s="1"/>
  <c r="Q8" i="10" s="1"/>
  <c r="R8" i="10" l="1"/>
  <c r="N11" i="10" s="1"/>
  <c r="G19" i="10"/>
  <c r="E19" i="10" s="1"/>
  <c r="G20" i="10"/>
  <c r="E20" i="10" s="1"/>
  <c r="G17" i="10"/>
  <c r="E17" i="10" s="1"/>
  <c r="G22" i="10"/>
  <c r="E22" i="10" s="1"/>
  <c r="G27" i="10"/>
  <c r="E27" i="10" s="1"/>
  <c r="G23" i="10"/>
  <c r="E23" i="10" s="1"/>
  <c r="G26" i="10"/>
  <c r="E26" i="10" s="1"/>
  <c r="G21" i="10"/>
  <c r="E21" i="10" s="1"/>
  <c r="G18" i="10"/>
  <c r="E18" i="10" s="1"/>
  <c r="G25" i="10"/>
  <c r="E25" i="10" s="1"/>
  <c r="G24" i="10"/>
  <c r="E24" i="10" s="1"/>
  <c r="N12" i="10" l="1"/>
  <c r="G32" i="10"/>
  <c r="E32" i="10" s="1"/>
</calcChain>
</file>

<file path=xl/comments1.xml><?xml version="1.0" encoding="utf-8"?>
<comments xmlns="http://schemas.openxmlformats.org/spreadsheetml/2006/main">
  <authors>
    <author>cflhxb</author>
  </authors>
  <commentList>
    <comment ref="H9" authorId="0" shapeId="0">
      <text>
        <r>
          <rPr>
            <b/>
            <sz val="9"/>
            <color indexed="81"/>
            <rFont val="Tahoma"/>
            <family val="2"/>
          </rPr>
          <t>cflhxb:</t>
        </r>
        <r>
          <rPr>
            <sz val="9"/>
            <color indexed="81"/>
            <rFont val="Tahoma"/>
            <family val="2"/>
          </rPr>
          <t xml:space="preserve">
Note:  Bmax has been divded by 100 to give values that scale well with nutrient inputs
</t>
        </r>
      </text>
    </comment>
  </commentList>
</comments>
</file>

<file path=xl/sharedStrings.xml><?xml version="1.0" encoding="utf-8"?>
<sst xmlns="http://schemas.openxmlformats.org/spreadsheetml/2006/main" count="81" uniqueCount="48">
  <si>
    <t>Dry</t>
  </si>
  <si>
    <t>Biomass</t>
  </si>
  <si>
    <t>Irrigated</t>
  </si>
  <si>
    <t>Inputs</t>
  </si>
  <si>
    <t>Available</t>
  </si>
  <si>
    <t>Uptake</t>
  </si>
  <si>
    <t>Gamma</t>
  </si>
  <si>
    <t>x</t>
  </si>
  <si>
    <t>y</t>
  </si>
  <si>
    <t>input</t>
  </si>
  <si>
    <t>uptake</t>
  </si>
  <si>
    <t>Identity values</t>
  </si>
  <si>
    <t>Identity parameters</t>
  </si>
  <si>
    <t>Biomass relationship</t>
  </si>
  <si>
    <t>Pathway coordinates</t>
  </si>
  <si>
    <t>Availability</t>
  </si>
  <si>
    <t>IdioSystem Identity values</t>
  </si>
  <si>
    <t>Observed Data</t>
  </si>
  <si>
    <t>Treatment means</t>
  </si>
  <si>
    <t>Treatment standard errors</t>
  </si>
  <si>
    <r>
      <rPr>
        <sz val="16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i</t>
    </r>
  </si>
  <si>
    <r>
      <rPr>
        <b/>
        <sz val="16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s</t>
    </r>
  </si>
  <si>
    <r>
      <rPr>
        <b/>
        <sz val="16"/>
        <color theme="1"/>
        <rFont val="Symbol"/>
        <family val="1"/>
        <charset val="2"/>
      </rPr>
      <t>e</t>
    </r>
    <r>
      <rPr>
        <b/>
        <sz val="11"/>
        <color theme="1"/>
        <rFont val="Calibri"/>
        <family val="2"/>
        <scheme val="minor"/>
      </rPr>
      <t>s</t>
    </r>
  </si>
  <si>
    <r>
      <rPr>
        <b/>
        <sz val="16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opt</t>
    </r>
  </si>
  <si>
    <r>
      <rPr>
        <b/>
        <sz val="16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itrogen</t>
    </r>
  </si>
  <si>
    <r>
      <rPr>
        <b/>
        <sz val="16"/>
        <color theme="1"/>
        <rFont val="Calibri"/>
        <family val="2"/>
        <scheme val="minor"/>
      </rPr>
      <t>W</t>
    </r>
    <r>
      <rPr>
        <b/>
        <sz val="11"/>
        <color theme="1"/>
        <rFont val="Calibri"/>
        <family val="2"/>
        <scheme val="minor"/>
      </rPr>
      <t>ater</t>
    </r>
  </si>
  <si>
    <t>Water Identity values</t>
  </si>
  <si>
    <t>Nitrogen Identity values</t>
  </si>
  <si>
    <r>
      <rPr>
        <sz val="16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u</t>
    </r>
  </si>
  <si>
    <r>
      <rPr>
        <sz val="16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*</t>
    </r>
  </si>
  <si>
    <r>
      <rPr>
        <sz val="16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*</t>
    </r>
  </si>
  <si>
    <t>Resource Inputs</t>
  </si>
  <si>
    <r>
      <rPr>
        <sz val="16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a</t>
    </r>
  </si>
  <si>
    <t>Soil supply</t>
  </si>
  <si>
    <t>Y</t>
  </si>
  <si>
    <t>Maize Identity values</t>
  </si>
  <si>
    <r>
      <rPr>
        <b/>
        <sz val="16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i</t>
    </r>
  </si>
  <si>
    <r>
      <rPr>
        <b/>
        <sz val="16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>max</t>
    </r>
  </si>
  <si>
    <t>f(B*)</t>
  </si>
  <si>
    <t>How to use</t>
  </si>
  <si>
    <t>Change parameters (yellow shaded boxes) for fitted lines (blue, yellow and green lines) to fit indentity coefficients for observed data</t>
  </si>
  <si>
    <t>Dashed lines represent the Ideosystem maxima to nitrogen inputs at the given level of water input.</t>
  </si>
  <si>
    <t>Add observed data (V6:Z25 in current example)</t>
  </si>
  <si>
    <r>
      <rPr>
        <b/>
        <sz val="16"/>
        <color theme="1"/>
        <rFont val="Calibri"/>
        <family val="2"/>
        <scheme val="minor"/>
      </rPr>
      <t>Xu</t>
    </r>
    <r>
      <rPr>
        <b/>
        <sz val="11"/>
        <color theme="1"/>
        <rFont val="Calibri"/>
        <family val="2"/>
        <scheme val="minor"/>
      </rPr>
      <t>max</t>
    </r>
  </si>
  <si>
    <r>
      <rPr>
        <sz val="16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A</t>
    </r>
  </si>
  <si>
    <r>
      <rPr>
        <b/>
        <sz val="16"/>
        <color theme="1"/>
        <rFont val="Symbol"/>
        <family val="1"/>
        <charset val="2"/>
      </rPr>
      <t>e</t>
    </r>
    <r>
      <rPr>
        <b/>
        <sz val="11"/>
        <color theme="1"/>
        <rFont val="Calibri"/>
        <family val="2"/>
        <scheme val="minor"/>
      </rPr>
      <t>r</t>
    </r>
  </si>
  <si>
    <r>
      <rPr>
        <b/>
        <sz val="16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>Amax</t>
    </r>
  </si>
  <si>
    <t>To calculate 'Walk Path' for the fitted lines, put water input into cell B9 and Nitrogen Inputs into 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</si>
</sst>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Symbol"/>
      <family val="1"/>
      <charset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0" fontId="0" fillId="0" borderId="0" xfId="0" applyFill="1"/>
    <xf numFmtId="0" fontId="2" fillId="5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0" fillId="0" borderId="15" xfId="0" applyBorder="1"/>
    <xf numFmtId="0" fontId="0" fillId="0" borderId="0" xfId="0" applyNumberFormat="1" applyBorder="1"/>
    <xf numFmtId="0" fontId="0" fillId="0" borderId="13" xfId="0" applyBorder="1"/>
    <xf numFmtId="0" fontId="0" fillId="0" borderId="14" xfId="0" applyBorder="1"/>
    <xf numFmtId="0" fontId="0" fillId="0" borderId="1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0" borderId="12" xfId="0" applyBorder="1"/>
    <xf numFmtId="0" fontId="0" fillId="0" borderId="0" xfId="0" applyBorder="1" applyAlignment="1">
      <alignment horizontal="center"/>
    </xf>
    <xf numFmtId="0" fontId="0" fillId="3" borderId="1" xfId="0" applyFill="1" applyBorder="1"/>
    <xf numFmtId="0" fontId="1" fillId="0" borderId="1" xfId="0" applyFont="1" applyBorder="1"/>
    <xf numFmtId="0" fontId="3" fillId="0" borderId="4" xfId="0" applyFont="1" applyBorder="1"/>
    <xf numFmtId="0" fontId="4" fillId="0" borderId="6" xfId="0" applyFont="1" applyBorder="1"/>
    <xf numFmtId="0" fontId="1" fillId="0" borderId="0" xfId="0" applyFont="1" applyBorder="1"/>
    <xf numFmtId="0" fontId="1" fillId="0" borderId="8" xfId="0" applyFont="1" applyBorder="1"/>
    <xf numFmtId="0" fontId="1" fillId="0" borderId="19" xfId="0" applyFont="1" applyBorder="1"/>
    <xf numFmtId="2" fontId="0" fillId="0" borderId="0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0" fillId="4" borderId="1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left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872747540509057E-2"/>
          <c:y val="1.6156763748475109E-2"/>
          <c:w val="0.9210294814065676"/>
          <c:h val="0.94930356308201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'Calculation Scheme N'!$M$7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'Calculation Scheme N'!$B$17:$B$27</c:f>
              <c:numCache>
                <c:formatCode>General</c:formatCode>
                <c:ptCount val="11"/>
                <c:pt idx="0">
                  <c:v>0</c:v>
                </c:pt>
                <c:pt idx="1">
                  <c:v>-50</c:v>
                </c:pt>
                <c:pt idx="2">
                  <c:v>-100</c:v>
                </c:pt>
                <c:pt idx="3">
                  <c:v>-150</c:v>
                </c:pt>
                <c:pt idx="4">
                  <c:v>-200</c:v>
                </c:pt>
                <c:pt idx="5">
                  <c:v>-250</c:v>
                </c:pt>
                <c:pt idx="6">
                  <c:v>-300</c:v>
                </c:pt>
                <c:pt idx="7">
                  <c:v>-350</c:v>
                </c:pt>
                <c:pt idx="8">
                  <c:v>-400</c:v>
                </c:pt>
                <c:pt idx="9">
                  <c:v>-450</c:v>
                </c:pt>
                <c:pt idx="10">
                  <c:v>-500</c:v>
                </c:pt>
              </c:numCache>
            </c:numRef>
          </c:xVal>
          <c:yVal>
            <c:numRef>
              <c:f>'Calculation Scheme N'!$C$17:$C$27</c:f>
              <c:numCache>
                <c:formatCode>General</c:formatCode>
                <c:ptCount val="11"/>
                <c:pt idx="0">
                  <c:v>-150</c:v>
                </c:pt>
                <c:pt idx="1">
                  <c:v>-200</c:v>
                </c:pt>
                <c:pt idx="2">
                  <c:v>-250</c:v>
                </c:pt>
                <c:pt idx="3">
                  <c:v>-300</c:v>
                </c:pt>
                <c:pt idx="4">
                  <c:v>-350</c:v>
                </c:pt>
                <c:pt idx="5">
                  <c:v>-400</c:v>
                </c:pt>
                <c:pt idx="6">
                  <c:v>-450</c:v>
                </c:pt>
                <c:pt idx="7">
                  <c:v>-450</c:v>
                </c:pt>
                <c:pt idx="8">
                  <c:v>-450</c:v>
                </c:pt>
                <c:pt idx="9">
                  <c:v>-450</c:v>
                </c:pt>
                <c:pt idx="10" formatCode="0">
                  <c:v>-450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3CF-499A-B5E3-EE8E7C063D37}"/>
            </c:ext>
          </c:extLst>
        </c:ser>
        <c:ser>
          <c:idx val="1"/>
          <c:order val="1"/>
          <c:spPr>
            <a:ln w="28575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'Calculation Scheme N'!$D$17:$D$27</c:f>
              <c:numCache>
                <c:formatCode>General</c:formatCode>
                <c:ptCount val="11"/>
                <c:pt idx="0">
                  <c:v>135</c:v>
                </c:pt>
                <c:pt idx="1">
                  <c:v>180</c:v>
                </c:pt>
                <c:pt idx="2">
                  <c:v>225</c:v>
                </c:pt>
                <c:pt idx="3">
                  <c:v>270</c:v>
                </c:pt>
                <c:pt idx="4">
                  <c:v>299.70000000000022</c:v>
                </c:pt>
                <c:pt idx="5">
                  <c:v>299.70000000000022</c:v>
                </c:pt>
                <c:pt idx="6">
                  <c:v>299.70000000000022</c:v>
                </c:pt>
                <c:pt idx="7">
                  <c:v>299.70000000000022</c:v>
                </c:pt>
                <c:pt idx="8">
                  <c:v>299.70000000000022</c:v>
                </c:pt>
                <c:pt idx="9">
                  <c:v>299.70000000000022</c:v>
                </c:pt>
                <c:pt idx="10" formatCode="0">
                  <c:v>299.70000000000022</c:v>
                </c:pt>
              </c:numCache>
            </c:numRef>
          </c:xVal>
          <c:yVal>
            <c:numRef>
              <c:f>'Calculation Scheme N'!$C$17:$C$27</c:f>
              <c:numCache>
                <c:formatCode>General</c:formatCode>
                <c:ptCount val="11"/>
                <c:pt idx="0">
                  <c:v>-150</c:v>
                </c:pt>
                <c:pt idx="1">
                  <c:v>-200</c:v>
                </c:pt>
                <c:pt idx="2">
                  <c:v>-250</c:v>
                </c:pt>
                <c:pt idx="3">
                  <c:v>-300</c:v>
                </c:pt>
                <c:pt idx="4">
                  <c:v>-350</c:v>
                </c:pt>
                <c:pt idx="5">
                  <c:v>-400</c:v>
                </c:pt>
                <c:pt idx="6">
                  <c:v>-450</c:v>
                </c:pt>
                <c:pt idx="7">
                  <c:v>-450</c:v>
                </c:pt>
                <c:pt idx="8">
                  <c:v>-450</c:v>
                </c:pt>
                <c:pt idx="9">
                  <c:v>-450</c:v>
                </c:pt>
                <c:pt idx="10" formatCode="0">
                  <c:v>-450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CF-499A-B5E3-EE8E7C063D37}"/>
            </c:ext>
          </c:extLst>
        </c:ser>
        <c:ser>
          <c:idx val="3"/>
          <c:order val="2"/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'Calculation Scheme N'!$B$17:$B$27</c:f>
              <c:numCache>
                <c:formatCode>General</c:formatCode>
                <c:ptCount val="11"/>
                <c:pt idx="0">
                  <c:v>0</c:v>
                </c:pt>
                <c:pt idx="1">
                  <c:v>-50</c:v>
                </c:pt>
                <c:pt idx="2">
                  <c:v>-100</c:v>
                </c:pt>
                <c:pt idx="3">
                  <c:v>-150</c:v>
                </c:pt>
                <c:pt idx="4">
                  <c:v>-200</c:v>
                </c:pt>
                <c:pt idx="5">
                  <c:v>-250</c:v>
                </c:pt>
                <c:pt idx="6">
                  <c:v>-300</c:v>
                </c:pt>
                <c:pt idx="7">
                  <c:v>-350</c:v>
                </c:pt>
                <c:pt idx="8">
                  <c:v>-400</c:v>
                </c:pt>
                <c:pt idx="9">
                  <c:v>-450</c:v>
                </c:pt>
                <c:pt idx="10">
                  <c:v>-500</c:v>
                </c:pt>
              </c:numCache>
            </c:numRef>
          </c:xVal>
          <c:yVal>
            <c:numRef>
              <c:f>'Calculation Scheme N'!$E$17:$E$27</c:f>
              <c:numCache>
                <c:formatCode>0</c:formatCode>
                <c:ptCount val="11"/>
                <c:pt idx="0">
                  <c:v>181.47130593338255</c:v>
                </c:pt>
                <c:pt idx="1">
                  <c:v>228.50098465231673</c:v>
                </c:pt>
                <c:pt idx="2">
                  <c:v>262.33831720107088</c:v>
                </c:pt>
                <c:pt idx="3">
                  <c:v>281.28974153906154</c:v>
                </c:pt>
                <c:pt idx="4">
                  <c:v>284.99962385017517</c:v>
                </c:pt>
                <c:pt idx="5">
                  <c:v>284.99962385017517</c:v>
                </c:pt>
                <c:pt idx="6">
                  <c:v>284.99962385017517</c:v>
                </c:pt>
                <c:pt idx="7">
                  <c:v>284.99962385017517</c:v>
                </c:pt>
                <c:pt idx="8">
                  <c:v>284.99962385017517</c:v>
                </c:pt>
                <c:pt idx="9">
                  <c:v>284.99962385017517</c:v>
                </c:pt>
                <c:pt idx="10">
                  <c:v>284.99962385017517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3CF-499A-B5E3-EE8E7C063D37}"/>
            </c:ext>
          </c:extLst>
        </c:ser>
        <c:ser>
          <c:idx val="4"/>
          <c:order val="3"/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'Calculation Scheme N'!$M$8:$M$12</c:f>
              <c:numCache>
                <c:formatCode>General</c:formatCode>
                <c:ptCount val="5"/>
                <c:pt idx="0">
                  <c:v>-150</c:v>
                </c:pt>
                <c:pt idx="1">
                  <c:v>-150</c:v>
                </c:pt>
                <c:pt idx="2">
                  <c:v>270</c:v>
                </c:pt>
                <c:pt idx="3">
                  <c:v>270</c:v>
                </c:pt>
                <c:pt idx="4">
                  <c:v>-150</c:v>
                </c:pt>
              </c:numCache>
            </c:numRef>
          </c:xVal>
          <c:yVal>
            <c:numRef>
              <c:f>'Calculation Scheme N'!$N$8:$N$12</c:f>
              <c:numCache>
                <c:formatCode>General</c:formatCode>
                <c:ptCount val="5"/>
                <c:pt idx="0">
                  <c:v>0</c:v>
                </c:pt>
                <c:pt idx="1">
                  <c:v>-300</c:v>
                </c:pt>
                <c:pt idx="2">
                  <c:v>-300</c:v>
                </c:pt>
                <c:pt idx="3">
                  <c:v>281.28974153906154</c:v>
                </c:pt>
                <c:pt idx="4">
                  <c:v>281.28974153906154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3CF-499A-B5E3-EE8E7C063D37}"/>
            </c:ext>
          </c:extLst>
        </c:ser>
        <c:ser>
          <c:idx val="5"/>
          <c:order val="4"/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N'!$X$19:$X$21</c:f>
              <c:numCache>
                <c:formatCode>General</c:formatCode>
                <c:ptCount val="3"/>
                <c:pt idx="0">
                  <c:v>0</c:v>
                </c:pt>
                <c:pt idx="1">
                  <c:v>-75</c:v>
                </c:pt>
                <c:pt idx="2">
                  <c:v>-250</c:v>
                </c:pt>
              </c:numCache>
            </c:numRef>
          </c:xVal>
          <c:yVal>
            <c:numRef>
              <c:f>'Calculation Scheme N'!$Y$19:$Y$21</c:f>
              <c:numCache>
                <c:formatCode>General</c:formatCode>
                <c:ptCount val="3"/>
                <c:pt idx="0">
                  <c:v>-147.54629121488011</c:v>
                </c:pt>
                <c:pt idx="1">
                  <c:v>-224.91399643978878</c:v>
                </c:pt>
                <c:pt idx="2">
                  <c:v>-339.36851238828939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CF-499A-B5E3-EE8E7C063D37}"/>
            </c:ext>
          </c:extLst>
        </c:ser>
        <c:ser>
          <c:idx val="6"/>
          <c:order val="5"/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N'!$X$9:$X$11</c:f>
              <c:numCache>
                <c:formatCode>General</c:formatCode>
                <c:ptCount val="3"/>
                <c:pt idx="0">
                  <c:v>0</c:v>
                </c:pt>
                <c:pt idx="1">
                  <c:v>-75</c:v>
                </c:pt>
                <c:pt idx="2">
                  <c:v>-250</c:v>
                </c:pt>
              </c:numCache>
            </c:numRef>
          </c:xVal>
          <c:yVal>
            <c:numRef>
              <c:f>'Calculation Scheme N'!$Y$9:$Y$11</c:f>
              <c:numCache>
                <c:formatCode>General</c:formatCode>
                <c:ptCount val="3"/>
                <c:pt idx="0">
                  <c:v>-182.68079120786655</c:v>
                </c:pt>
                <c:pt idx="1">
                  <c:v>-234.87081297311923</c:v>
                </c:pt>
                <c:pt idx="2">
                  <c:v>-337.17076331561907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3CF-499A-B5E3-EE8E7C063D37}"/>
            </c:ext>
          </c:extLst>
        </c:ser>
        <c:ser>
          <c:idx val="7"/>
          <c:order val="6"/>
          <c:spPr>
            <a:ln>
              <a:noFill/>
            </a:ln>
          </c:spPr>
          <c:marker>
            <c:symbol val="square"/>
            <c:size val="7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N'!$Z$19:$Z$21</c:f>
              <c:numCache>
                <c:formatCode>General</c:formatCode>
                <c:ptCount val="3"/>
                <c:pt idx="0">
                  <c:v>53.288482999999999</c:v>
                </c:pt>
                <c:pt idx="1">
                  <c:v>88.213739999999987</c:v>
                </c:pt>
                <c:pt idx="2">
                  <c:v>93.022908000000015</c:v>
                </c:pt>
              </c:numCache>
            </c:numRef>
          </c:xVal>
          <c:yVal>
            <c:numRef>
              <c:f>'Calculation Scheme N'!$Y$19:$Y$21</c:f>
              <c:numCache>
                <c:formatCode>General</c:formatCode>
                <c:ptCount val="3"/>
                <c:pt idx="0">
                  <c:v>-147.54629121488011</c:v>
                </c:pt>
                <c:pt idx="1">
                  <c:v>-224.91399643978878</c:v>
                </c:pt>
                <c:pt idx="2">
                  <c:v>-339.36851238828939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3CF-499A-B5E3-EE8E7C063D37}"/>
            </c:ext>
          </c:extLst>
        </c:ser>
        <c:ser>
          <c:idx val="8"/>
          <c:order val="7"/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N'!$Z$9:$Z$11</c:f>
              <c:numCache>
                <c:formatCode>General</c:formatCode>
                <c:ptCount val="3"/>
                <c:pt idx="0">
                  <c:v>161.44945100000001</c:v>
                </c:pt>
                <c:pt idx="1">
                  <c:v>208.75292200000001</c:v>
                </c:pt>
                <c:pt idx="2">
                  <c:v>281.16758099999998</c:v>
                </c:pt>
              </c:numCache>
            </c:numRef>
          </c:xVal>
          <c:yVal>
            <c:numRef>
              <c:f>'Calculation Scheme N'!$Y$9:$Y$11</c:f>
              <c:numCache>
                <c:formatCode>General</c:formatCode>
                <c:ptCount val="3"/>
                <c:pt idx="0">
                  <c:v>-182.68079120786655</c:v>
                </c:pt>
                <c:pt idx="1">
                  <c:v>-234.87081297311923</c:v>
                </c:pt>
                <c:pt idx="2">
                  <c:v>-337.17076331561907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3CF-499A-B5E3-EE8E7C063D37}"/>
            </c:ext>
          </c:extLst>
        </c:ser>
        <c:ser>
          <c:idx val="9"/>
          <c:order val="8"/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N'!$Z$19:$Z$21</c:f>
              <c:numCache>
                <c:formatCode>General</c:formatCode>
                <c:ptCount val="3"/>
                <c:pt idx="0">
                  <c:v>53.288482999999999</c:v>
                </c:pt>
                <c:pt idx="1">
                  <c:v>88.213739999999987</c:v>
                </c:pt>
                <c:pt idx="2">
                  <c:v>93.022908000000015</c:v>
                </c:pt>
              </c:numCache>
            </c:numRef>
          </c:xVal>
          <c:yVal>
            <c:numRef>
              <c:f>'Calculation Scheme N'!$AA$19:$AA$21</c:f>
              <c:numCache>
                <c:formatCode>General</c:formatCode>
                <c:ptCount val="3"/>
                <c:pt idx="0">
                  <c:v>76.77</c:v>
                </c:pt>
                <c:pt idx="1">
                  <c:v>110.51</c:v>
                </c:pt>
                <c:pt idx="2">
                  <c:v>119.28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3CF-499A-B5E3-EE8E7C063D37}"/>
            </c:ext>
          </c:extLst>
        </c:ser>
        <c:ser>
          <c:idx val="10"/>
          <c:order val="9"/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N'!$Z$9:$Z$11</c:f>
              <c:numCache>
                <c:formatCode>General</c:formatCode>
                <c:ptCount val="3"/>
                <c:pt idx="0">
                  <c:v>161.44945100000001</c:v>
                </c:pt>
                <c:pt idx="1">
                  <c:v>208.75292200000001</c:v>
                </c:pt>
                <c:pt idx="2">
                  <c:v>281.16758099999998</c:v>
                </c:pt>
              </c:numCache>
            </c:numRef>
          </c:xVal>
          <c:yVal>
            <c:numRef>
              <c:f>'Calculation Scheme N'!$AA$9:$AA$11</c:f>
              <c:numCache>
                <c:formatCode>General</c:formatCode>
                <c:ptCount val="3"/>
                <c:pt idx="0">
                  <c:v>202.08</c:v>
                </c:pt>
                <c:pt idx="1">
                  <c:v>244.27</c:v>
                </c:pt>
                <c:pt idx="2">
                  <c:v>283.39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F3CF-499A-B5E3-EE8E7C063D37}"/>
            </c:ext>
          </c:extLst>
        </c:ser>
        <c:ser>
          <c:idx val="11"/>
          <c:order val="1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'Calculation Scheme N'!$X$19:$X$21</c:f>
              <c:numCache>
                <c:formatCode>General</c:formatCode>
                <c:ptCount val="3"/>
                <c:pt idx="0">
                  <c:v>0</c:v>
                </c:pt>
                <c:pt idx="1">
                  <c:v>-75</c:v>
                </c:pt>
                <c:pt idx="2">
                  <c:v>-250</c:v>
                </c:pt>
              </c:numCache>
            </c:numRef>
          </c:xVal>
          <c:yVal>
            <c:numRef>
              <c:f>'Calculation Scheme N'!$AA$19:$AA$21</c:f>
              <c:numCache>
                <c:formatCode>General</c:formatCode>
                <c:ptCount val="3"/>
                <c:pt idx="0">
                  <c:v>76.77</c:v>
                </c:pt>
                <c:pt idx="1">
                  <c:v>110.51</c:v>
                </c:pt>
                <c:pt idx="2">
                  <c:v>119.28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F3CF-499A-B5E3-EE8E7C063D37}"/>
            </c:ext>
          </c:extLst>
        </c:ser>
        <c:ser>
          <c:idx val="12"/>
          <c:order val="1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'Calculation Scheme N'!$X$9:$X$11</c:f>
              <c:numCache>
                <c:formatCode>General</c:formatCode>
                <c:ptCount val="3"/>
                <c:pt idx="0">
                  <c:v>0</c:v>
                </c:pt>
                <c:pt idx="1">
                  <c:v>-75</c:v>
                </c:pt>
                <c:pt idx="2">
                  <c:v>-250</c:v>
                </c:pt>
              </c:numCache>
            </c:numRef>
          </c:xVal>
          <c:yVal>
            <c:numRef>
              <c:f>'Calculation Scheme N'!$AA$9:$AA$11</c:f>
              <c:numCache>
                <c:formatCode>General</c:formatCode>
                <c:ptCount val="3"/>
                <c:pt idx="0">
                  <c:v>202.08</c:v>
                </c:pt>
                <c:pt idx="1">
                  <c:v>244.27</c:v>
                </c:pt>
                <c:pt idx="2">
                  <c:v>283.39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F3CF-499A-B5E3-EE8E7C063D37}"/>
            </c:ext>
          </c:extLst>
        </c:ser>
        <c:ser>
          <c:idx val="13"/>
          <c:order val="12"/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'Calculation Scheme N'!$B$32:$B$47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-50</c:v>
                </c:pt>
                <c:pt idx="4">
                  <c:v>-100</c:v>
                </c:pt>
                <c:pt idx="5">
                  <c:v>-150</c:v>
                </c:pt>
                <c:pt idx="6">
                  <c:v>-200</c:v>
                </c:pt>
                <c:pt idx="7">
                  <c:v>-250</c:v>
                </c:pt>
                <c:pt idx="8">
                  <c:v>-300</c:v>
                </c:pt>
                <c:pt idx="9">
                  <c:v>-350</c:v>
                </c:pt>
                <c:pt idx="10">
                  <c:v>-400</c:v>
                </c:pt>
                <c:pt idx="11">
                  <c:v>-450</c:v>
                </c:pt>
                <c:pt idx="12">
                  <c:v>-500</c:v>
                </c:pt>
                <c:pt idx="13">
                  <c:v>-550</c:v>
                </c:pt>
                <c:pt idx="14">
                  <c:v>-600</c:v>
                </c:pt>
                <c:pt idx="15">
                  <c:v>-650</c:v>
                </c:pt>
              </c:numCache>
            </c:numRef>
          </c:xVal>
          <c:yVal>
            <c:numRef>
              <c:f>'Calculation Scheme N'!$C$32:$C$47</c:f>
              <c:numCache>
                <c:formatCode>General</c:formatCode>
                <c:ptCount val="16"/>
                <c:pt idx="0">
                  <c:v>0</c:v>
                </c:pt>
                <c:pt idx="1">
                  <c:v>-150</c:v>
                </c:pt>
                <c:pt idx="2">
                  <c:v>-150</c:v>
                </c:pt>
                <c:pt idx="3">
                  <c:v>-200</c:v>
                </c:pt>
                <c:pt idx="4">
                  <c:v>-250</c:v>
                </c:pt>
                <c:pt idx="5">
                  <c:v>-300</c:v>
                </c:pt>
                <c:pt idx="6">
                  <c:v>-350</c:v>
                </c:pt>
                <c:pt idx="7">
                  <c:v>-400</c:v>
                </c:pt>
                <c:pt idx="8">
                  <c:v>-450</c:v>
                </c:pt>
                <c:pt idx="9">
                  <c:v>-500</c:v>
                </c:pt>
                <c:pt idx="10">
                  <c:v>-550</c:v>
                </c:pt>
                <c:pt idx="11">
                  <c:v>-600</c:v>
                </c:pt>
                <c:pt idx="12">
                  <c:v>-650</c:v>
                </c:pt>
                <c:pt idx="13">
                  <c:v>-700</c:v>
                </c:pt>
                <c:pt idx="14">
                  <c:v>-750</c:v>
                </c:pt>
                <c:pt idx="15">
                  <c:v>-800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F3CF-499A-B5E3-EE8E7C063D37}"/>
            </c:ext>
          </c:extLst>
        </c:ser>
        <c:ser>
          <c:idx val="14"/>
          <c:order val="13"/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'Calculation Scheme N'!$D$32:$D$47</c:f>
              <c:numCache>
                <c:formatCode>General</c:formatCode>
                <c:ptCount val="16"/>
                <c:pt idx="0">
                  <c:v>0</c:v>
                </c:pt>
                <c:pt idx="1">
                  <c:v>150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</c:numCache>
            </c:numRef>
          </c:xVal>
          <c:yVal>
            <c:numRef>
              <c:f>'Calculation Scheme N'!$C$32:$C$47</c:f>
              <c:numCache>
                <c:formatCode>General</c:formatCode>
                <c:ptCount val="16"/>
                <c:pt idx="0">
                  <c:v>0</c:v>
                </c:pt>
                <c:pt idx="1">
                  <c:v>-150</c:v>
                </c:pt>
                <c:pt idx="2">
                  <c:v>-150</c:v>
                </c:pt>
                <c:pt idx="3">
                  <c:v>-200</c:v>
                </c:pt>
                <c:pt idx="4">
                  <c:v>-250</c:v>
                </c:pt>
                <c:pt idx="5">
                  <c:v>-300</c:v>
                </c:pt>
                <c:pt idx="6">
                  <c:v>-350</c:v>
                </c:pt>
                <c:pt idx="7">
                  <c:v>-400</c:v>
                </c:pt>
                <c:pt idx="8">
                  <c:v>-450</c:v>
                </c:pt>
                <c:pt idx="9">
                  <c:v>-500</c:v>
                </c:pt>
                <c:pt idx="10">
                  <c:v>-550</c:v>
                </c:pt>
                <c:pt idx="11">
                  <c:v>-600</c:v>
                </c:pt>
                <c:pt idx="12">
                  <c:v>-650</c:v>
                </c:pt>
                <c:pt idx="13">
                  <c:v>-700</c:v>
                </c:pt>
                <c:pt idx="14">
                  <c:v>-750</c:v>
                </c:pt>
                <c:pt idx="15">
                  <c:v>-800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F3CF-499A-B5E3-EE8E7C063D37}"/>
            </c:ext>
          </c:extLst>
        </c:ser>
        <c:ser>
          <c:idx val="15"/>
          <c:order val="14"/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'Calculation Scheme N'!$D$32:$D$47</c:f>
              <c:numCache>
                <c:formatCode>General</c:formatCode>
                <c:ptCount val="16"/>
                <c:pt idx="0">
                  <c:v>0</c:v>
                </c:pt>
                <c:pt idx="1">
                  <c:v>150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</c:numCache>
            </c:numRef>
          </c:xVal>
          <c:yVal>
            <c:numRef>
              <c:f>'Calculation Scheme N'!$E$32:$E$47</c:f>
              <c:numCache>
                <c:formatCode>0</c:formatCode>
                <c:ptCount val="16"/>
                <c:pt idx="0">
                  <c:v>0</c:v>
                </c:pt>
                <c:pt idx="1">
                  <c:v>198.48552843151634</c:v>
                </c:pt>
                <c:pt idx="2">
                  <c:v>198.48552843151634</c:v>
                </c:pt>
                <c:pt idx="3">
                  <c:v>245.28070445413965</c:v>
                </c:pt>
                <c:pt idx="4">
                  <c:v>274.79486364074887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 formatCode="General">
                  <c:v>285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F3CF-499A-B5E3-EE8E7C063D37}"/>
            </c:ext>
          </c:extLst>
        </c:ser>
        <c:ser>
          <c:idx val="16"/>
          <c:order val="15"/>
          <c:spPr>
            <a:ln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'Calculation Scheme N'!$B$32:$B$47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-50</c:v>
                </c:pt>
                <c:pt idx="4">
                  <c:v>-100</c:v>
                </c:pt>
                <c:pt idx="5">
                  <c:v>-150</c:v>
                </c:pt>
                <c:pt idx="6">
                  <c:v>-200</c:v>
                </c:pt>
                <c:pt idx="7">
                  <c:v>-250</c:v>
                </c:pt>
                <c:pt idx="8">
                  <c:v>-300</c:v>
                </c:pt>
                <c:pt idx="9">
                  <c:v>-350</c:v>
                </c:pt>
                <c:pt idx="10">
                  <c:v>-400</c:v>
                </c:pt>
                <c:pt idx="11">
                  <c:v>-450</c:v>
                </c:pt>
                <c:pt idx="12">
                  <c:v>-500</c:v>
                </c:pt>
                <c:pt idx="13">
                  <c:v>-550</c:v>
                </c:pt>
                <c:pt idx="14">
                  <c:v>-600</c:v>
                </c:pt>
                <c:pt idx="15">
                  <c:v>-650</c:v>
                </c:pt>
              </c:numCache>
            </c:numRef>
          </c:xVal>
          <c:yVal>
            <c:numRef>
              <c:f>'Calculation Scheme N'!$E$32:$E$47</c:f>
              <c:numCache>
                <c:formatCode>0</c:formatCode>
                <c:ptCount val="16"/>
                <c:pt idx="0">
                  <c:v>0</c:v>
                </c:pt>
                <c:pt idx="1">
                  <c:v>198.48552843151634</c:v>
                </c:pt>
                <c:pt idx="2">
                  <c:v>198.48552843151634</c:v>
                </c:pt>
                <c:pt idx="3">
                  <c:v>245.28070445413965</c:v>
                </c:pt>
                <c:pt idx="4">
                  <c:v>274.79486364074887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 formatCode="General">
                  <c:v>285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F3CF-499A-B5E3-EE8E7C063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999800"/>
        <c:axId val="352000192"/>
      </c:scatterChart>
      <c:valAx>
        <c:axId val="351999800"/>
        <c:scaling>
          <c:orientation val="minMax"/>
          <c:max val="500"/>
          <c:min val="-500"/>
        </c:scaling>
        <c:delete val="0"/>
        <c:axPos val="b"/>
        <c:numFmt formatCode="General" sourceLinked="1"/>
        <c:majorTickMark val="out"/>
        <c:minorTickMark val="none"/>
        <c:tickLblPos val="nextTo"/>
        <c:crossAx val="352000192"/>
        <c:crosses val="autoZero"/>
        <c:crossBetween val="midCat"/>
        <c:majorUnit val="500"/>
      </c:valAx>
      <c:valAx>
        <c:axId val="352000192"/>
        <c:scaling>
          <c:orientation val="minMax"/>
          <c:max val="500"/>
          <c:min val="-500"/>
        </c:scaling>
        <c:delete val="0"/>
        <c:axPos val="l"/>
        <c:numFmt formatCode="General" sourceLinked="1"/>
        <c:majorTickMark val="out"/>
        <c:minorTickMark val="none"/>
        <c:tickLblPos val="nextTo"/>
        <c:crossAx val="351999800"/>
        <c:crosses val="autoZero"/>
        <c:crossBetween val="midCat"/>
        <c:majorUnit val="500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'Calculation Scheme N'!$B$52:$B$1052</c:f>
              <c:numCache>
                <c:formatCode>General</c:formatCode>
                <c:ptCount val="10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1.0000000000000002E-2</c:v>
                </c:pt>
                <c:pt idx="11">
                  <c:v>1.1000000000000003E-2</c:v>
                </c:pt>
                <c:pt idx="12">
                  <c:v>1.2000000000000004E-2</c:v>
                </c:pt>
                <c:pt idx="13">
                  <c:v>1.3000000000000005E-2</c:v>
                </c:pt>
                <c:pt idx="14">
                  <c:v>1.4000000000000005E-2</c:v>
                </c:pt>
                <c:pt idx="15">
                  <c:v>1.5000000000000006E-2</c:v>
                </c:pt>
                <c:pt idx="16">
                  <c:v>1.6000000000000007E-2</c:v>
                </c:pt>
                <c:pt idx="17">
                  <c:v>1.7000000000000008E-2</c:v>
                </c:pt>
                <c:pt idx="18">
                  <c:v>1.8000000000000009E-2</c:v>
                </c:pt>
                <c:pt idx="19">
                  <c:v>1.900000000000001E-2</c:v>
                </c:pt>
                <c:pt idx="20">
                  <c:v>2.0000000000000011E-2</c:v>
                </c:pt>
                <c:pt idx="21">
                  <c:v>2.1000000000000012E-2</c:v>
                </c:pt>
                <c:pt idx="22">
                  <c:v>2.2000000000000013E-2</c:v>
                </c:pt>
                <c:pt idx="23">
                  <c:v>2.3000000000000013E-2</c:v>
                </c:pt>
                <c:pt idx="24">
                  <c:v>2.4000000000000014E-2</c:v>
                </c:pt>
                <c:pt idx="25">
                  <c:v>2.5000000000000015E-2</c:v>
                </c:pt>
                <c:pt idx="26">
                  <c:v>2.6000000000000016E-2</c:v>
                </c:pt>
                <c:pt idx="27">
                  <c:v>2.7000000000000017E-2</c:v>
                </c:pt>
                <c:pt idx="28">
                  <c:v>2.8000000000000018E-2</c:v>
                </c:pt>
                <c:pt idx="29">
                  <c:v>2.9000000000000019E-2</c:v>
                </c:pt>
                <c:pt idx="30">
                  <c:v>3.000000000000002E-2</c:v>
                </c:pt>
                <c:pt idx="31">
                  <c:v>3.1000000000000021E-2</c:v>
                </c:pt>
                <c:pt idx="32">
                  <c:v>3.2000000000000021E-2</c:v>
                </c:pt>
                <c:pt idx="33">
                  <c:v>3.3000000000000022E-2</c:v>
                </c:pt>
                <c:pt idx="34">
                  <c:v>3.4000000000000023E-2</c:v>
                </c:pt>
                <c:pt idx="35">
                  <c:v>3.5000000000000024E-2</c:v>
                </c:pt>
                <c:pt idx="36">
                  <c:v>3.6000000000000025E-2</c:v>
                </c:pt>
                <c:pt idx="37">
                  <c:v>3.7000000000000026E-2</c:v>
                </c:pt>
                <c:pt idx="38">
                  <c:v>3.8000000000000027E-2</c:v>
                </c:pt>
                <c:pt idx="39">
                  <c:v>3.9000000000000028E-2</c:v>
                </c:pt>
                <c:pt idx="40">
                  <c:v>4.0000000000000029E-2</c:v>
                </c:pt>
                <c:pt idx="41">
                  <c:v>4.1000000000000029E-2</c:v>
                </c:pt>
                <c:pt idx="42">
                  <c:v>4.200000000000003E-2</c:v>
                </c:pt>
                <c:pt idx="43">
                  <c:v>4.3000000000000031E-2</c:v>
                </c:pt>
                <c:pt idx="44">
                  <c:v>4.4000000000000032E-2</c:v>
                </c:pt>
                <c:pt idx="45">
                  <c:v>4.5000000000000033E-2</c:v>
                </c:pt>
                <c:pt idx="46">
                  <c:v>4.6000000000000034E-2</c:v>
                </c:pt>
                <c:pt idx="47">
                  <c:v>4.7000000000000035E-2</c:v>
                </c:pt>
                <c:pt idx="48">
                  <c:v>4.8000000000000036E-2</c:v>
                </c:pt>
                <c:pt idx="49">
                  <c:v>4.9000000000000037E-2</c:v>
                </c:pt>
                <c:pt idx="50">
                  <c:v>5.0000000000000037E-2</c:v>
                </c:pt>
                <c:pt idx="51">
                  <c:v>5.1000000000000038E-2</c:v>
                </c:pt>
                <c:pt idx="52">
                  <c:v>5.2000000000000039E-2</c:v>
                </c:pt>
                <c:pt idx="53">
                  <c:v>5.300000000000004E-2</c:v>
                </c:pt>
                <c:pt idx="54">
                  <c:v>5.4000000000000041E-2</c:v>
                </c:pt>
                <c:pt idx="55">
                  <c:v>5.5000000000000042E-2</c:v>
                </c:pt>
                <c:pt idx="56">
                  <c:v>5.6000000000000043E-2</c:v>
                </c:pt>
                <c:pt idx="57">
                  <c:v>5.7000000000000044E-2</c:v>
                </c:pt>
                <c:pt idx="58">
                  <c:v>5.8000000000000045E-2</c:v>
                </c:pt>
                <c:pt idx="59">
                  <c:v>5.9000000000000045E-2</c:v>
                </c:pt>
                <c:pt idx="60">
                  <c:v>6.0000000000000046E-2</c:v>
                </c:pt>
                <c:pt idx="61">
                  <c:v>6.1000000000000047E-2</c:v>
                </c:pt>
                <c:pt idx="62">
                  <c:v>6.2000000000000048E-2</c:v>
                </c:pt>
                <c:pt idx="63">
                  <c:v>6.3000000000000042E-2</c:v>
                </c:pt>
                <c:pt idx="64">
                  <c:v>6.4000000000000043E-2</c:v>
                </c:pt>
                <c:pt idx="65">
                  <c:v>6.5000000000000044E-2</c:v>
                </c:pt>
                <c:pt idx="66">
                  <c:v>6.6000000000000045E-2</c:v>
                </c:pt>
                <c:pt idx="67">
                  <c:v>6.7000000000000046E-2</c:v>
                </c:pt>
                <c:pt idx="68">
                  <c:v>6.8000000000000047E-2</c:v>
                </c:pt>
                <c:pt idx="69">
                  <c:v>6.9000000000000047E-2</c:v>
                </c:pt>
                <c:pt idx="70">
                  <c:v>7.0000000000000048E-2</c:v>
                </c:pt>
                <c:pt idx="71">
                  <c:v>7.1000000000000049E-2</c:v>
                </c:pt>
                <c:pt idx="72">
                  <c:v>7.200000000000005E-2</c:v>
                </c:pt>
                <c:pt idx="73">
                  <c:v>7.3000000000000051E-2</c:v>
                </c:pt>
                <c:pt idx="74">
                  <c:v>7.4000000000000052E-2</c:v>
                </c:pt>
                <c:pt idx="75">
                  <c:v>7.5000000000000053E-2</c:v>
                </c:pt>
                <c:pt idx="76">
                  <c:v>7.6000000000000054E-2</c:v>
                </c:pt>
                <c:pt idx="77">
                  <c:v>7.7000000000000055E-2</c:v>
                </c:pt>
                <c:pt idx="78">
                  <c:v>7.8000000000000055E-2</c:v>
                </c:pt>
                <c:pt idx="79">
                  <c:v>7.9000000000000056E-2</c:v>
                </c:pt>
                <c:pt idx="80">
                  <c:v>8.0000000000000057E-2</c:v>
                </c:pt>
                <c:pt idx="81">
                  <c:v>8.1000000000000058E-2</c:v>
                </c:pt>
                <c:pt idx="82">
                  <c:v>8.2000000000000059E-2</c:v>
                </c:pt>
                <c:pt idx="83">
                  <c:v>8.300000000000006E-2</c:v>
                </c:pt>
                <c:pt idx="84">
                  <c:v>8.4000000000000061E-2</c:v>
                </c:pt>
                <c:pt idx="85">
                  <c:v>8.5000000000000062E-2</c:v>
                </c:pt>
                <c:pt idx="86">
                  <c:v>8.6000000000000063E-2</c:v>
                </c:pt>
                <c:pt idx="87">
                  <c:v>8.7000000000000063E-2</c:v>
                </c:pt>
                <c:pt idx="88">
                  <c:v>8.8000000000000064E-2</c:v>
                </c:pt>
                <c:pt idx="89">
                  <c:v>8.9000000000000065E-2</c:v>
                </c:pt>
                <c:pt idx="90">
                  <c:v>9.0000000000000066E-2</c:v>
                </c:pt>
                <c:pt idx="91">
                  <c:v>9.1000000000000067E-2</c:v>
                </c:pt>
                <c:pt idx="92">
                  <c:v>9.2000000000000068E-2</c:v>
                </c:pt>
                <c:pt idx="93">
                  <c:v>9.3000000000000069E-2</c:v>
                </c:pt>
                <c:pt idx="94">
                  <c:v>9.400000000000007E-2</c:v>
                </c:pt>
                <c:pt idx="95">
                  <c:v>9.500000000000007E-2</c:v>
                </c:pt>
                <c:pt idx="96">
                  <c:v>9.6000000000000071E-2</c:v>
                </c:pt>
                <c:pt idx="97">
                  <c:v>9.7000000000000072E-2</c:v>
                </c:pt>
                <c:pt idx="98">
                  <c:v>9.8000000000000073E-2</c:v>
                </c:pt>
                <c:pt idx="99">
                  <c:v>9.9000000000000074E-2</c:v>
                </c:pt>
                <c:pt idx="100">
                  <c:v>0.10000000000000007</c:v>
                </c:pt>
                <c:pt idx="101">
                  <c:v>0.10100000000000008</c:v>
                </c:pt>
                <c:pt idx="102">
                  <c:v>0.10200000000000008</c:v>
                </c:pt>
                <c:pt idx="103">
                  <c:v>0.10300000000000008</c:v>
                </c:pt>
                <c:pt idx="104">
                  <c:v>0.10400000000000008</c:v>
                </c:pt>
                <c:pt idx="105">
                  <c:v>0.10500000000000008</c:v>
                </c:pt>
                <c:pt idx="106">
                  <c:v>0.10600000000000008</c:v>
                </c:pt>
                <c:pt idx="107">
                  <c:v>0.10700000000000008</c:v>
                </c:pt>
                <c:pt idx="108">
                  <c:v>0.10800000000000008</c:v>
                </c:pt>
                <c:pt idx="109">
                  <c:v>0.10900000000000008</c:v>
                </c:pt>
                <c:pt idx="110">
                  <c:v>0.11000000000000008</c:v>
                </c:pt>
                <c:pt idx="111">
                  <c:v>0.11100000000000008</c:v>
                </c:pt>
                <c:pt idx="112">
                  <c:v>0.11200000000000009</c:v>
                </c:pt>
                <c:pt idx="113">
                  <c:v>0.11300000000000009</c:v>
                </c:pt>
                <c:pt idx="114">
                  <c:v>0.11400000000000009</c:v>
                </c:pt>
                <c:pt idx="115">
                  <c:v>0.11500000000000009</c:v>
                </c:pt>
                <c:pt idx="116">
                  <c:v>0.11600000000000009</c:v>
                </c:pt>
                <c:pt idx="117">
                  <c:v>0.11700000000000009</c:v>
                </c:pt>
                <c:pt idx="118">
                  <c:v>0.11800000000000009</c:v>
                </c:pt>
                <c:pt idx="119">
                  <c:v>0.11900000000000009</c:v>
                </c:pt>
                <c:pt idx="120">
                  <c:v>0.12000000000000009</c:v>
                </c:pt>
                <c:pt idx="121">
                  <c:v>0.12100000000000009</c:v>
                </c:pt>
                <c:pt idx="122">
                  <c:v>0.12200000000000009</c:v>
                </c:pt>
                <c:pt idx="123">
                  <c:v>0.1230000000000001</c:v>
                </c:pt>
                <c:pt idx="124">
                  <c:v>0.1240000000000001</c:v>
                </c:pt>
                <c:pt idx="125">
                  <c:v>0.12500000000000008</c:v>
                </c:pt>
                <c:pt idx="126">
                  <c:v>0.12600000000000008</c:v>
                </c:pt>
                <c:pt idx="127">
                  <c:v>0.12700000000000009</c:v>
                </c:pt>
                <c:pt idx="128">
                  <c:v>0.12800000000000009</c:v>
                </c:pt>
                <c:pt idx="129">
                  <c:v>0.12900000000000009</c:v>
                </c:pt>
                <c:pt idx="130">
                  <c:v>0.13000000000000009</c:v>
                </c:pt>
                <c:pt idx="131">
                  <c:v>0.13100000000000009</c:v>
                </c:pt>
                <c:pt idx="132">
                  <c:v>0.13200000000000009</c:v>
                </c:pt>
                <c:pt idx="133">
                  <c:v>0.13300000000000009</c:v>
                </c:pt>
                <c:pt idx="134">
                  <c:v>0.13400000000000009</c:v>
                </c:pt>
                <c:pt idx="135">
                  <c:v>0.13500000000000009</c:v>
                </c:pt>
                <c:pt idx="136">
                  <c:v>0.13600000000000009</c:v>
                </c:pt>
                <c:pt idx="137">
                  <c:v>0.13700000000000009</c:v>
                </c:pt>
                <c:pt idx="138">
                  <c:v>0.13800000000000009</c:v>
                </c:pt>
                <c:pt idx="139">
                  <c:v>0.1390000000000001</c:v>
                </c:pt>
                <c:pt idx="140">
                  <c:v>0.1400000000000001</c:v>
                </c:pt>
                <c:pt idx="141">
                  <c:v>0.1410000000000001</c:v>
                </c:pt>
                <c:pt idx="142">
                  <c:v>0.1420000000000001</c:v>
                </c:pt>
                <c:pt idx="143">
                  <c:v>0.1430000000000001</c:v>
                </c:pt>
                <c:pt idx="144">
                  <c:v>0.1440000000000001</c:v>
                </c:pt>
                <c:pt idx="145">
                  <c:v>0.1450000000000001</c:v>
                </c:pt>
                <c:pt idx="146">
                  <c:v>0.1460000000000001</c:v>
                </c:pt>
                <c:pt idx="147">
                  <c:v>0.1470000000000001</c:v>
                </c:pt>
                <c:pt idx="148">
                  <c:v>0.1480000000000001</c:v>
                </c:pt>
                <c:pt idx="149">
                  <c:v>0.1490000000000001</c:v>
                </c:pt>
                <c:pt idx="150">
                  <c:v>0.15000000000000011</c:v>
                </c:pt>
                <c:pt idx="151">
                  <c:v>0.15100000000000011</c:v>
                </c:pt>
                <c:pt idx="152">
                  <c:v>0.15200000000000011</c:v>
                </c:pt>
                <c:pt idx="153">
                  <c:v>0.15300000000000011</c:v>
                </c:pt>
                <c:pt idx="154">
                  <c:v>0.15400000000000011</c:v>
                </c:pt>
                <c:pt idx="155">
                  <c:v>0.15500000000000011</c:v>
                </c:pt>
                <c:pt idx="156">
                  <c:v>0.15600000000000011</c:v>
                </c:pt>
                <c:pt idx="157">
                  <c:v>0.15700000000000011</c:v>
                </c:pt>
                <c:pt idx="158">
                  <c:v>0.15800000000000011</c:v>
                </c:pt>
                <c:pt idx="159">
                  <c:v>0.15900000000000011</c:v>
                </c:pt>
                <c:pt idx="160">
                  <c:v>0.16000000000000011</c:v>
                </c:pt>
                <c:pt idx="161">
                  <c:v>0.16100000000000012</c:v>
                </c:pt>
                <c:pt idx="162">
                  <c:v>0.16200000000000012</c:v>
                </c:pt>
                <c:pt idx="163">
                  <c:v>0.16300000000000012</c:v>
                </c:pt>
                <c:pt idx="164">
                  <c:v>0.16400000000000012</c:v>
                </c:pt>
                <c:pt idx="165">
                  <c:v>0.16500000000000012</c:v>
                </c:pt>
                <c:pt idx="166">
                  <c:v>0.16600000000000012</c:v>
                </c:pt>
                <c:pt idx="167">
                  <c:v>0.16700000000000012</c:v>
                </c:pt>
                <c:pt idx="168">
                  <c:v>0.16800000000000012</c:v>
                </c:pt>
                <c:pt idx="169">
                  <c:v>0.16900000000000012</c:v>
                </c:pt>
                <c:pt idx="170">
                  <c:v>0.17000000000000012</c:v>
                </c:pt>
                <c:pt idx="171">
                  <c:v>0.17100000000000012</c:v>
                </c:pt>
                <c:pt idx="172">
                  <c:v>0.17200000000000013</c:v>
                </c:pt>
                <c:pt idx="173">
                  <c:v>0.17300000000000013</c:v>
                </c:pt>
                <c:pt idx="174">
                  <c:v>0.17400000000000013</c:v>
                </c:pt>
                <c:pt idx="175">
                  <c:v>0.17500000000000013</c:v>
                </c:pt>
                <c:pt idx="176">
                  <c:v>0.17600000000000013</c:v>
                </c:pt>
                <c:pt idx="177">
                  <c:v>0.17700000000000013</c:v>
                </c:pt>
                <c:pt idx="178">
                  <c:v>0.17800000000000013</c:v>
                </c:pt>
                <c:pt idx="179">
                  <c:v>0.17900000000000013</c:v>
                </c:pt>
                <c:pt idx="180">
                  <c:v>0.18000000000000013</c:v>
                </c:pt>
                <c:pt idx="181">
                  <c:v>0.18100000000000013</c:v>
                </c:pt>
                <c:pt idx="182">
                  <c:v>0.18200000000000013</c:v>
                </c:pt>
                <c:pt idx="183">
                  <c:v>0.18300000000000013</c:v>
                </c:pt>
                <c:pt idx="184">
                  <c:v>0.18400000000000014</c:v>
                </c:pt>
                <c:pt idx="185">
                  <c:v>0.18500000000000014</c:v>
                </c:pt>
                <c:pt idx="186">
                  <c:v>0.18600000000000014</c:v>
                </c:pt>
                <c:pt idx="187">
                  <c:v>0.18700000000000014</c:v>
                </c:pt>
                <c:pt idx="188">
                  <c:v>0.18800000000000014</c:v>
                </c:pt>
                <c:pt idx="189">
                  <c:v>0.18900000000000014</c:v>
                </c:pt>
                <c:pt idx="190">
                  <c:v>0.19000000000000014</c:v>
                </c:pt>
                <c:pt idx="191">
                  <c:v>0.19100000000000014</c:v>
                </c:pt>
                <c:pt idx="192">
                  <c:v>0.19200000000000014</c:v>
                </c:pt>
                <c:pt idx="193">
                  <c:v>0.19300000000000014</c:v>
                </c:pt>
                <c:pt idx="194">
                  <c:v>0.19400000000000014</c:v>
                </c:pt>
                <c:pt idx="195">
                  <c:v>0.19500000000000015</c:v>
                </c:pt>
                <c:pt idx="196">
                  <c:v>0.19600000000000015</c:v>
                </c:pt>
                <c:pt idx="197">
                  <c:v>0.19700000000000015</c:v>
                </c:pt>
                <c:pt idx="198">
                  <c:v>0.19800000000000015</c:v>
                </c:pt>
                <c:pt idx="199">
                  <c:v>0.19900000000000015</c:v>
                </c:pt>
                <c:pt idx="200">
                  <c:v>0.20000000000000015</c:v>
                </c:pt>
                <c:pt idx="201">
                  <c:v>0.20100000000000015</c:v>
                </c:pt>
                <c:pt idx="202">
                  <c:v>0.20200000000000015</c:v>
                </c:pt>
                <c:pt idx="203">
                  <c:v>0.20300000000000015</c:v>
                </c:pt>
                <c:pt idx="204">
                  <c:v>0.20400000000000015</c:v>
                </c:pt>
                <c:pt idx="205">
                  <c:v>0.20500000000000015</c:v>
                </c:pt>
                <c:pt idx="206">
                  <c:v>0.20600000000000016</c:v>
                </c:pt>
                <c:pt idx="207">
                  <c:v>0.20700000000000016</c:v>
                </c:pt>
                <c:pt idx="208">
                  <c:v>0.20800000000000016</c:v>
                </c:pt>
                <c:pt idx="209">
                  <c:v>0.20900000000000016</c:v>
                </c:pt>
                <c:pt idx="210">
                  <c:v>0.21000000000000016</c:v>
                </c:pt>
                <c:pt idx="211">
                  <c:v>0.21100000000000016</c:v>
                </c:pt>
                <c:pt idx="212">
                  <c:v>0.21200000000000016</c:v>
                </c:pt>
                <c:pt idx="213">
                  <c:v>0.21300000000000016</c:v>
                </c:pt>
                <c:pt idx="214">
                  <c:v>0.21400000000000016</c:v>
                </c:pt>
                <c:pt idx="215">
                  <c:v>0.21500000000000016</c:v>
                </c:pt>
                <c:pt idx="216">
                  <c:v>0.21600000000000016</c:v>
                </c:pt>
                <c:pt idx="217">
                  <c:v>0.21700000000000016</c:v>
                </c:pt>
                <c:pt idx="218">
                  <c:v>0.21800000000000017</c:v>
                </c:pt>
                <c:pt idx="219">
                  <c:v>0.21900000000000017</c:v>
                </c:pt>
                <c:pt idx="220">
                  <c:v>0.22000000000000017</c:v>
                </c:pt>
                <c:pt idx="221">
                  <c:v>0.22100000000000017</c:v>
                </c:pt>
                <c:pt idx="222">
                  <c:v>0.22200000000000017</c:v>
                </c:pt>
                <c:pt idx="223">
                  <c:v>0.22300000000000017</c:v>
                </c:pt>
                <c:pt idx="224">
                  <c:v>0.22400000000000017</c:v>
                </c:pt>
                <c:pt idx="225">
                  <c:v>0.22500000000000017</c:v>
                </c:pt>
                <c:pt idx="226">
                  <c:v>0.22600000000000017</c:v>
                </c:pt>
                <c:pt idx="227">
                  <c:v>0.22700000000000017</c:v>
                </c:pt>
                <c:pt idx="228">
                  <c:v>0.22800000000000017</c:v>
                </c:pt>
                <c:pt idx="229">
                  <c:v>0.22900000000000018</c:v>
                </c:pt>
                <c:pt idx="230">
                  <c:v>0.23000000000000018</c:v>
                </c:pt>
                <c:pt idx="231">
                  <c:v>0.23100000000000018</c:v>
                </c:pt>
                <c:pt idx="232">
                  <c:v>0.23200000000000018</c:v>
                </c:pt>
                <c:pt idx="233">
                  <c:v>0.23300000000000018</c:v>
                </c:pt>
                <c:pt idx="234">
                  <c:v>0.23400000000000018</c:v>
                </c:pt>
                <c:pt idx="235">
                  <c:v>0.23500000000000018</c:v>
                </c:pt>
                <c:pt idx="236">
                  <c:v>0.23600000000000018</c:v>
                </c:pt>
                <c:pt idx="237">
                  <c:v>0.23700000000000018</c:v>
                </c:pt>
                <c:pt idx="238">
                  <c:v>0.23800000000000018</c:v>
                </c:pt>
                <c:pt idx="239">
                  <c:v>0.23900000000000018</c:v>
                </c:pt>
                <c:pt idx="240">
                  <c:v>0.24000000000000019</c:v>
                </c:pt>
                <c:pt idx="241">
                  <c:v>0.24100000000000019</c:v>
                </c:pt>
                <c:pt idx="242">
                  <c:v>0.24200000000000019</c:v>
                </c:pt>
                <c:pt idx="243">
                  <c:v>0.24300000000000019</c:v>
                </c:pt>
                <c:pt idx="244">
                  <c:v>0.24400000000000019</c:v>
                </c:pt>
                <c:pt idx="245">
                  <c:v>0.24500000000000019</c:v>
                </c:pt>
                <c:pt idx="246">
                  <c:v>0.24600000000000019</c:v>
                </c:pt>
                <c:pt idx="247">
                  <c:v>0.24700000000000019</c:v>
                </c:pt>
                <c:pt idx="248">
                  <c:v>0.24800000000000019</c:v>
                </c:pt>
                <c:pt idx="249">
                  <c:v>0.24900000000000019</c:v>
                </c:pt>
                <c:pt idx="250">
                  <c:v>0.25000000000000017</c:v>
                </c:pt>
                <c:pt idx="251">
                  <c:v>0.25100000000000017</c:v>
                </c:pt>
                <c:pt idx="252">
                  <c:v>0.25200000000000017</c:v>
                </c:pt>
                <c:pt idx="253">
                  <c:v>0.25300000000000017</c:v>
                </c:pt>
                <c:pt idx="254">
                  <c:v>0.25400000000000017</c:v>
                </c:pt>
                <c:pt idx="255">
                  <c:v>0.25500000000000017</c:v>
                </c:pt>
                <c:pt idx="256">
                  <c:v>0.25600000000000017</c:v>
                </c:pt>
                <c:pt idx="257">
                  <c:v>0.25700000000000017</c:v>
                </c:pt>
                <c:pt idx="258">
                  <c:v>0.25800000000000017</c:v>
                </c:pt>
                <c:pt idx="259">
                  <c:v>0.25900000000000017</c:v>
                </c:pt>
                <c:pt idx="260">
                  <c:v>0.26000000000000018</c:v>
                </c:pt>
                <c:pt idx="261">
                  <c:v>0.26100000000000018</c:v>
                </c:pt>
                <c:pt idx="262">
                  <c:v>0.26200000000000018</c:v>
                </c:pt>
                <c:pt idx="263">
                  <c:v>0.26300000000000018</c:v>
                </c:pt>
                <c:pt idx="264">
                  <c:v>0.26400000000000018</c:v>
                </c:pt>
                <c:pt idx="265">
                  <c:v>0.26500000000000018</c:v>
                </c:pt>
                <c:pt idx="266">
                  <c:v>0.26600000000000018</c:v>
                </c:pt>
                <c:pt idx="267">
                  <c:v>0.26700000000000018</c:v>
                </c:pt>
                <c:pt idx="268">
                  <c:v>0.26800000000000018</c:v>
                </c:pt>
                <c:pt idx="269">
                  <c:v>0.26900000000000018</c:v>
                </c:pt>
                <c:pt idx="270">
                  <c:v>0.27000000000000018</c:v>
                </c:pt>
                <c:pt idx="271">
                  <c:v>0.27100000000000019</c:v>
                </c:pt>
                <c:pt idx="272">
                  <c:v>0.27200000000000019</c:v>
                </c:pt>
                <c:pt idx="273">
                  <c:v>0.27300000000000019</c:v>
                </c:pt>
                <c:pt idx="274">
                  <c:v>0.27400000000000019</c:v>
                </c:pt>
                <c:pt idx="275">
                  <c:v>0.27500000000000019</c:v>
                </c:pt>
                <c:pt idx="276">
                  <c:v>0.27600000000000019</c:v>
                </c:pt>
                <c:pt idx="277">
                  <c:v>0.27700000000000019</c:v>
                </c:pt>
                <c:pt idx="278">
                  <c:v>0.27800000000000019</c:v>
                </c:pt>
                <c:pt idx="279">
                  <c:v>0.27900000000000019</c:v>
                </c:pt>
                <c:pt idx="280">
                  <c:v>0.28000000000000019</c:v>
                </c:pt>
                <c:pt idx="281">
                  <c:v>0.28100000000000019</c:v>
                </c:pt>
                <c:pt idx="282">
                  <c:v>0.28200000000000019</c:v>
                </c:pt>
                <c:pt idx="283">
                  <c:v>0.2830000000000002</c:v>
                </c:pt>
                <c:pt idx="284">
                  <c:v>0.2840000000000002</c:v>
                </c:pt>
                <c:pt idx="285">
                  <c:v>0.2850000000000002</c:v>
                </c:pt>
                <c:pt idx="286">
                  <c:v>0.2860000000000002</c:v>
                </c:pt>
                <c:pt idx="287">
                  <c:v>0.2870000000000002</c:v>
                </c:pt>
                <c:pt idx="288">
                  <c:v>0.2880000000000002</c:v>
                </c:pt>
                <c:pt idx="289">
                  <c:v>0.2890000000000002</c:v>
                </c:pt>
                <c:pt idx="290">
                  <c:v>0.2900000000000002</c:v>
                </c:pt>
                <c:pt idx="291">
                  <c:v>0.2910000000000002</c:v>
                </c:pt>
                <c:pt idx="292">
                  <c:v>0.2920000000000002</c:v>
                </c:pt>
                <c:pt idx="293">
                  <c:v>0.2930000000000002</c:v>
                </c:pt>
                <c:pt idx="294">
                  <c:v>0.29400000000000021</c:v>
                </c:pt>
                <c:pt idx="295">
                  <c:v>0.29500000000000021</c:v>
                </c:pt>
                <c:pt idx="296">
                  <c:v>0.29600000000000021</c:v>
                </c:pt>
                <c:pt idx="297">
                  <c:v>0.29700000000000021</c:v>
                </c:pt>
                <c:pt idx="298">
                  <c:v>0.29800000000000021</c:v>
                </c:pt>
                <c:pt idx="299">
                  <c:v>0.29900000000000021</c:v>
                </c:pt>
                <c:pt idx="300">
                  <c:v>0.30000000000000021</c:v>
                </c:pt>
                <c:pt idx="301">
                  <c:v>0.30100000000000021</c:v>
                </c:pt>
                <c:pt idx="302">
                  <c:v>0.30200000000000021</c:v>
                </c:pt>
                <c:pt idx="303">
                  <c:v>0.30300000000000021</c:v>
                </c:pt>
                <c:pt idx="304">
                  <c:v>0.30400000000000021</c:v>
                </c:pt>
                <c:pt idx="305">
                  <c:v>0.30500000000000022</c:v>
                </c:pt>
                <c:pt idx="306">
                  <c:v>0.30600000000000022</c:v>
                </c:pt>
                <c:pt idx="307">
                  <c:v>0.30700000000000022</c:v>
                </c:pt>
                <c:pt idx="308">
                  <c:v>0.30800000000000022</c:v>
                </c:pt>
                <c:pt idx="309">
                  <c:v>0.30900000000000022</c:v>
                </c:pt>
                <c:pt idx="310">
                  <c:v>0.31000000000000022</c:v>
                </c:pt>
                <c:pt idx="311">
                  <c:v>0.31100000000000022</c:v>
                </c:pt>
                <c:pt idx="312">
                  <c:v>0.31200000000000022</c:v>
                </c:pt>
                <c:pt idx="313">
                  <c:v>0.31300000000000022</c:v>
                </c:pt>
                <c:pt idx="314">
                  <c:v>0.31400000000000022</c:v>
                </c:pt>
                <c:pt idx="315">
                  <c:v>0.31500000000000022</c:v>
                </c:pt>
                <c:pt idx="316">
                  <c:v>0.31600000000000023</c:v>
                </c:pt>
                <c:pt idx="317">
                  <c:v>0.31700000000000023</c:v>
                </c:pt>
                <c:pt idx="318">
                  <c:v>0.31800000000000023</c:v>
                </c:pt>
                <c:pt idx="319">
                  <c:v>0.31900000000000023</c:v>
                </c:pt>
                <c:pt idx="320">
                  <c:v>0.32000000000000023</c:v>
                </c:pt>
                <c:pt idx="321">
                  <c:v>0.32100000000000023</c:v>
                </c:pt>
                <c:pt idx="322">
                  <c:v>0.32200000000000023</c:v>
                </c:pt>
                <c:pt idx="323">
                  <c:v>0.32300000000000023</c:v>
                </c:pt>
                <c:pt idx="324">
                  <c:v>0.32400000000000023</c:v>
                </c:pt>
                <c:pt idx="325">
                  <c:v>0.32500000000000023</c:v>
                </c:pt>
                <c:pt idx="326">
                  <c:v>0.32600000000000023</c:v>
                </c:pt>
                <c:pt idx="327">
                  <c:v>0.32700000000000023</c:v>
                </c:pt>
                <c:pt idx="328">
                  <c:v>0.32800000000000024</c:v>
                </c:pt>
                <c:pt idx="329">
                  <c:v>0.32900000000000024</c:v>
                </c:pt>
                <c:pt idx="330">
                  <c:v>0.33000000000000024</c:v>
                </c:pt>
                <c:pt idx="331">
                  <c:v>0.33100000000000024</c:v>
                </c:pt>
                <c:pt idx="332">
                  <c:v>0.33200000000000024</c:v>
                </c:pt>
                <c:pt idx="333">
                  <c:v>0.33300000000000024</c:v>
                </c:pt>
                <c:pt idx="334">
                  <c:v>0.33400000000000024</c:v>
                </c:pt>
                <c:pt idx="335">
                  <c:v>0.33500000000000024</c:v>
                </c:pt>
                <c:pt idx="336">
                  <c:v>0.33600000000000024</c:v>
                </c:pt>
                <c:pt idx="337">
                  <c:v>0.33700000000000024</c:v>
                </c:pt>
                <c:pt idx="338">
                  <c:v>0.33800000000000024</c:v>
                </c:pt>
                <c:pt idx="339">
                  <c:v>0.33900000000000025</c:v>
                </c:pt>
                <c:pt idx="340">
                  <c:v>0.34000000000000025</c:v>
                </c:pt>
                <c:pt idx="341">
                  <c:v>0.34100000000000025</c:v>
                </c:pt>
                <c:pt idx="342">
                  <c:v>0.34200000000000025</c:v>
                </c:pt>
                <c:pt idx="343">
                  <c:v>0.34300000000000025</c:v>
                </c:pt>
                <c:pt idx="344">
                  <c:v>0.34400000000000025</c:v>
                </c:pt>
                <c:pt idx="345">
                  <c:v>0.34500000000000025</c:v>
                </c:pt>
                <c:pt idx="346">
                  <c:v>0.34600000000000025</c:v>
                </c:pt>
                <c:pt idx="347">
                  <c:v>0.34700000000000025</c:v>
                </c:pt>
                <c:pt idx="348">
                  <c:v>0.34800000000000025</c:v>
                </c:pt>
                <c:pt idx="349">
                  <c:v>0.34900000000000025</c:v>
                </c:pt>
                <c:pt idx="350">
                  <c:v>0.35000000000000026</c:v>
                </c:pt>
                <c:pt idx="351">
                  <c:v>0.35100000000000026</c:v>
                </c:pt>
                <c:pt idx="352">
                  <c:v>0.35200000000000026</c:v>
                </c:pt>
                <c:pt idx="353">
                  <c:v>0.35300000000000026</c:v>
                </c:pt>
                <c:pt idx="354">
                  <c:v>0.35400000000000026</c:v>
                </c:pt>
                <c:pt idx="355">
                  <c:v>0.35500000000000026</c:v>
                </c:pt>
                <c:pt idx="356">
                  <c:v>0.35600000000000026</c:v>
                </c:pt>
                <c:pt idx="357">
                  <c:v>0.35700000000000026</c:v>
                </c:pt>
                <c:pt idx="358">
                  <c:v>0.35800000000000026</c:v>
                </c:pt>
                <c:pt idx="359">
                  <c:v>0.35900000000000026</c:v>
                </c:pt>
                <c:pt idx="360">
                  <c:v>0.36000000000000026</c:v>
                </c:pt>
                <c:pt idx="361">
                  <c:v>0.36100000000000027</c:v>
                </c:pt>
                <c:pt idx="362">
                  <c:v>0.36200000000000027</c:v>
                </c:pt>
                <c:pt idx="363">
                  <c:v>0.36300000000000027</c:v>
                </c:pt>
                <c:pt idx="364">
                  <c:v>0.36400000000000027</c:v>
                </c:pt>
                <c:pt idx="365">
                  <c:v>0.36500000000000027</c:v>
                </c:pt>
                <c:pt idx="366">
                  <c:v>0.36600000000000027</c:v>
                </c:pt>
                <c:pt idx="367">
                  <c:v>0.36700000000000027</c:v>
                </c:pt>
                <c:pt idx="368">
                  <c:v>0.36800000000000027</c:v>
                </c:pt>
                <c:pt idx="369">
                  <c:v>0.36900000000000027</c:v>
                </c:pt>
                <c:pt idx="370">
                  <c:v>0.37000000000000027</c:v>
                </c:pt>
                <c:pt idx="371">
                  <c:v>0.37100000000000027</c:v>
                </c:pt>
                <c:pt idx="372">
                  <c:v>0.37200000000000027</c:v>
                </c:pt>
                <c:pt idx="373">
                  <c:v>0.37300000000000028</c:v>
                </c:pt>
                <c:pt idx="374">
                  <c:v>0.37400000000000028</c:v>
                </c:pt>
                <c:pt idx="375">
                  <c:v>0.37500000000000028</c:v>
                </c:pt>
                <c:pt idx="376">
                  <c:v>0.37600000000000028</c:v>
                </c:pt>
                <c:pt idx="377">
                  <c:v>0.37700000000000028</c:v>
                </c:pt>
                <c:pt idx="378">
                  <c:v>0.37800000000000028</c:v>
                </c:pt>
                <c:pt idx="379">
                  <c:v>0.37900000000000028</c:v>
                </c:pt>
                <c:pt idx="380">
                  <c:v>0.38000000000000028</c:v>
                </c:pt>
                <c:pt idx="381">
                  <c:v>0.38100000000000028</c:v>
                </c:pt>
                <c:pt idx="382">
                  <c:v>0.38200000000000028</c:v>
                </c:pt>
                <c:pt idx="383">
                  <c:v>0.38300000000000028</c:v>
                </c:pt>
                <c:pt idx="384">
                  <c:v>0.38400000000000029</c:v>
                </c:pt>
                <c:pt idx="385">
                  <c:v>0.38500000000000029</c:v>
                </c:pt>
                <c:pt idx="386">
                  <c:v>0.38600000000000029</c:v>
                </c:pt>
                <c:pt idx="387">
                  <c:v>0.38700000000000029</c:v>
                </c:pt>
                <c:pt idx="388">
                  <c:v>0.38800000000000029</c:v>
                </c:pt>
                <c:pt idx="389">
                  <c:v>0.38900000000000029</c:v>
                </c:pt>
                <c:pt idx="390">
                  <c:v>0.39000000000000029</c:v>
                </c:pt>
                <c:pt idx="391">
                  <c:v>0.39100000000000029</c:v>
                </c:pt>
                <c:pt idx="392">
                  <c:v>0.39200000000000029</c:v>
                </c:pt>
                <c:pt idx="393">
                  <c:v>0.39300000000000029</c:v>
                </c:pt>
                <c:pt idx="394">
                  <c:v>0.39400000000000029</c:v>
                </c:pt>
                <c:pt idx="395">
                  <c:v>0.3950000000000003</c:v>
                </c:pt>
                <c:pt idx="396">
                  <c:v>0.3960000000000003</c:v>
                </c:pt>
                <c:pt idx="397">
                  <c:v>0.3970000000000003</c:v>
                </c:pt>
                <c:pt idx="398">
                  <c:v>0.3980000000000003</c:v>
                </c:pt>
                <c:pt idx="399">
                  <c:v>0.3990000000000003</c:v>
                </c:pt>
                <c:pt idx="400">
                  <c:v>0.4000000000000003</c:v>
                </c:pt>
                <c:pt idx="401">
                  <c:v>0.4010000000000003</c:v>
                </c:pt>
                <c:pt idx="402">
                  <c:v>0.4020000000000003</c:v>
                </c:pt>
                <c:pt idx="403">
                  <c:v>0.4030000000000003</c:v>
                </c:pt>
                <c:pt idx="404">
                  <c:v>0.4040000000000003</c:v>
                </c:pt>
                <c:pt idx="405">
                  <c:v>0.4050000000000003</c:v>
                </c:pt>
                <c:pt idx="406">
                  <c:v>0.40600000000000031</c:v>
                </c:pt>
                <c:pt idx="407">
                  <c:v>0.40700000000000031</c:v>
                </c:pt>
                <c:pt idx="408">
                  <c:v>0.40800000000000031</c:v>
                </c:pt>
                <c:pt idx="409">
                  <c:v>0.40900000000000031</c:v>
                </c:pt>
                <c:pt idx="410">
                  <c:v>0.41000000000000031</c:v>
                </c:pt>
                <c:pt idx="411">
                  <c:v>0.41100000000000031</c:v>
                </c:pt>
                <c:pt idx="412">
                  <c:v>0.41200000000000031</c:v>
                </c:pt>
                <c:pt idx="413">
                  <c:v>0.41300000000000031</c:v>
                </c:pt>
                <c:pt idx="414">
                  <c:v>0.41400000000000031</c:v>
                </c:pt>
                <c:pt idx="415">
                  <c:v>0.41500000000000031</c:v>
                </c:pt>
                <c:pt idx="416">
                  <c:v>0.41600000000000031</c:v>
                </c:pt>
                <c:pt idx="417">
                  <c:v>0.41700000000000031</c:v>
                </c:pt>
                <c:pt idx="418">
                  <c:v>0.41800000000000032</c:v>
                </c:pt>
                <c:pt idx="419">
                  <c:v>0.41900000000000032</c:v>
                </c:pt>
                <c:pt idx="420">
                  <c:v>0.42000000000000032</c:v>
                </c:pt>
                <c:pt idx="421">
                  <c:v>0.42100000000000032</c:v>
                </c:pt>
                <c:pt idx="422">
                  <c:v>0.42200000000000032</c:v>
                </c:pt>
                <c:pt idx="423">
                  <c:v>0.42300000000000032</c:v>
                </c:pt>
                <c:pt idx="424">
                  <c:v>0.42400000000000032</c:v>
                </c:pt>
                <c:pt idx="425">
                  <c:v>0.42500000000000032</c:v>
                </c:pt>
                <c:pt idx="426">
                  <c:v>0.42600000000000032</c:v>
                </c:pt>
                <c:pt idx="427">
                  <c:v>0.42700000000000032</c:v>
                </c:pt>
                <c:pt idx="428">
                  <c:v>0.42800000000000032</c:v>
                </c:pt>
                <c:pt idx="429">
                  <c:v>0.42900000000000033</c:v>
                </c:pt>
                <c:pt idx="430">
                  <c:v>0.43000000000000033</c:v>
                </c:pt>
                <c:pt idx="431">
                  <c:v>0.43100000000000033</c:v>
                </c:pt>
                <c:pt idx="432">
                  <c:v>0.43200000000000033</c:v>
                </c:pt>
                <c:pt idx="433">
                  <c:v>0.43300000000000033</c:v>
                </c:pt>
                <c:pt idx="434">
                  <c:v>0.43400000000000033</c:v>
                </c:pt>
                <c:pt idx="435">
                  <c:v>0.43500000000000033</c:v>
                </c:pt>
                <c:pt idx="436">
                  <c:v>0.43600000000000033</c:v>
                </c:pt>
                <c:pt idx="437">
                  <c:v>0.43700000000000033</c:v>
                </c:pt>
                <c:pt idx="438">
                  <c:v>0.43800000000000033</c:v>
                </c:pt>
                <c:pt idx="439">
                  <c:v>0.43900000000000033</c:v>
                </c:pt>
                <c:pt idx="440">
                  <c:v>0.44000000000000034</c:v>
                </c:pt>
                <c:pt idx="441">
                  <c:v>0.44100000000000034</c:v>
                </c:pt>
                <c:pt idx="442">
                  <c:v>0.44200000000000034</c:v>
                </c:pt>
                <c:pt idx="443">
                  <c:v>0.44300000000000034</c:v>
                </c:pt>
                <c:pt idx="444">
                  <c:v>0.44400000000000034</c:v>
                </c:pt>
                <c:pt idx="445">
                  <c:v>0.44500000000000034</c:v>
                </c:pt>
                <c:pt idx="446">
                  <c:v>0.44600000000000034</c:v>
                </c:pt>
                <c:pt idx="447">
                  <c:v>0.44700000000000034</c:v>
                </c:pt>
                <c:pt idx="448">
                  <c:v>0.44800000000000034</c:v>
                </c:pt>
                <c:pt idx="449">
                  <c:v>0.44900000000000034</c:v>
                </c:pt>
                <c:pt idx="450">
                  <c:v>0.45000000000000034</c:v>
                </c:pt>
                <c:pt idx="451">
                  <c:v>0.45100000000000035</c:v>
                </c:pt>
                <c:pt idx="452">
                  <c:v>0.45200000000000035</c:v>
                </c:pt>
                <c:pt idx="453">
                  <c:v>0.45300000000000035</c:v>
                </c:pt>
                <c:pt idx="454">
                  <c:v>0.45400000000000035</c:v>
                </c:pt>
                <c:pt idx="455">
                  <c:v>0.45500000000000035</c:v>
                </c:pt>
                <c:pt idx="456">
                  <c:v>0.45600000000000035</c:v>
                </c:pt>
                <c:pt idx="457">
                  <c:v>0.45700000000000035</c:v>
                </c:pt>
                <c:pt idx="458">
                  <c:v>0.45800000000000035</c:v>
                </c:pt>
                <c:pt idx="459">
                  <c:v>0.45900000000000035</c:v>
                </c:pt>
                <c:pt idx="460">
                  <c:v>0.46000000000000035</c:v>
                </c:pt>
                <c:pt idx="461">
                  <c:v>0.46100000000000035</c:v>
                </c:pt>
                <c:pt idx="462">
                  <c:v>0.46200000000000035</c:v>
                </c:pt>
                <c:pt idx="463">
                  <c:v>0.46300000000000036</c:v>
                </c:pt>
                <c:pt idx="464">
                  <c:v>0.46400000000000036</c:v>
                </c:pt>
                <c:pt idx="465">
                  <c:v>0.46500000000000036</c:v>
                </c:pt>
                <c:pt idx="466">
                  <c:v>0.46600000000000036</c:v>
                </c:pt>
                <c:pt idx="467">
                  <c:v>0.46700000000000036</c:v>
                </c:pt>
                <c:pt idx="468">
                  <c:v>0.46800000000000036</c:v>
                </c:pt>
                <c:pt idx="469">
                  <c:v>0.46900000000000036</c:v>
                </c:pt>
                <c:pt idx="470">
                  <c:v>0.47000000000000036</c:v>
                </c:pt>
                <c:pt idx="471">
                  <c:v>0.47100000000000036</c:v>
                </c:pt>
                <c:pt idx="472">
                  <c:v>0.47200000000000036</c:v>
                </c:pt>
                <c:pt idx="473">
                  <c:v>0.47300000000000036</c:v>
                </c:pt>
                <c:pt idx="474">
                  <c:v>0.47400000000000037</c:v>
                </c:pt>
                <c:pt idx="475">
                  <c:v>0.47500000000000037</c:v>
                </c:pt>
                <c:pt idx="476">
                  <c:v>0.47600000000000037</c:v>
                </c:pt>
                <c:pt idx="477">
                  <c:v>0.47700000000000037</c:v>
                </c:pt>
                <c:pt idx="478">
                  <c:v>0.47800000000000037</c:v>
                </c:pt>
                <c:pt idx="479">
                  <c:v>0.47900000000000037</c:v>
                </c:pt>
                <c:pt idx="480">
                  <c:v>0.48000000000000037</c:v>
                </c:pt>
                <c:pt idx="481">
                  <c:v>0.48100000000000037</c:v>
                </c:pt>
                <c:pt idx="482">
                  <c:v>0.48200000000000037</c:v>
                </c:pt>
                <c:pt idx="483">
                  <c:v>0.48300000000000037</c:v>
                </c:pt>
                <c:pt idx="484">
                  <c:v>0.48400000000000037</c:v>
                </c:pt>
                <c:pt idx="485">
                  <c:v>0.48500000000000038</c:v>
                </c:pt>
                <c:pt idx="486">
                  <c:v>0.48600000000000038</c:v>
                </c:pt>
                <c:pt idx="487">
                  <c:v>0.48700000000000038</c:v>
                </c:pt>
                <c:pt idx="488">
                  <c:v>0.48800000000000038</c:v>
                </c:pt>
                <c:pt idx="489">
                  <c:v>0.48900000000000038</c:v>
                </c:pt>
                <c:pt idx="490">
                  <c:v>0.49000000000000038</c:v>
                </c:pt>
                <c:pt idx="491">
                  <c:v>0.49100000000000038</c:v>
                </c:pt>
                <c:pt idx="492">
                  <c:v>0.49200000000000038</c:v>
                </c:pt>
                <c:pt idx="493">
                  <c:v>0.49300000000000038</c:v>
                </c:pt>
                <c:pt idx="494">
                  <c:v>0.49400000000000038</c:v>
                </c:pt>
                <c:pt idx="495">
                  <c:v>0.49500000000000038</c:v>
                </c:pt>
                <c:pt idx="496">
                  <c:v>0.49600000000000039</c:v>
                </c:pt>
                <c:pt idx="497">
                  <c:v>0.49700000000000039</c:v>
                </c:pt>
                <c:pt idx="498">
                  <c:v>0.49800000000000039</c:v>
                </c:pt>
                <c:pt idx="499">
                  <c:v>0.49900000000000039</c:v>
                </c:pt>
                <c:pt idx="500">
                  <c:v>0.50000000000000033</c:v>
                </c:pt>
                <c:pt idx="501">
                  <c:v>0.50100000000000033</c:v>
                </c:pt>
                <c:pt idx="502">
                  <c:v>0.50200000000000033</c:v>
                </c:pt>
                <c:pt idx="503">
                  <c:v>0.50300000000000034</c:v>
                </c:pt>
                <c:pt idx="504">
                  <c:v>0.50400000000000034</c:v>
                </c:pt>
                <c:pt idx="505">
                  <c:v>0.50500000000000034</c:v>
                </c:pt>
                <c:pt idx="506">
                  <c:v>0.50600000000000034</c:v>
                </c:pt>
                <c:pt idx="507">
                  <c:v>0.50700000000000034</c:v>
                </c:pt>
                <c:pt idx="508">
                  <c:v>0.50800000000000034</c:v>
                </c:pt>
                <c:pt idx="509">
                  <c:v>0.50900000000000034</c:v>
                </c:pt>
                <c:pt idx="510">
                  <c:v>0.51000000000000034</c:v>
                </c:pt>
                <c:pt idx="511">
                  <c:v>0.51100000000000034</c:v>
                </c:pt>
                <c:pt idx="512">
                  <c:v>0.51200000000000034</c:v>
                </c:pt>
                <c:pt idx="513">
                  <c:v>0.51300000000000034</c:v>
                </c:pt>
                <c:pt idx="514">
                  <c:v>0.51400000000000035</c:v>
                </c:pt>
                <c:pt idx="515">
                  <c:v>0.51500000000000035</c:v>
                </c:pt>
                <c:pt idx="516">
                  <c:v>0.51600000000000035</c:v>
                </c:pt>
                <c:pt idx="517">
                  <c:v>0.51700000000000035</c:v>
                </c:pt>
                <c:pt idx="518">
                  <c:v>0.51800000000000035</c:v>
                </c:pt>
                <c:pt idx="519">
                  <c:v>0.51900000000000035</c:v>
                </c:pt>
                <c:pt idx="520">
                  <c:v>0.52000000000000035</c:v>
                </c:pt>
                <c:pt idx="521">
                  <c:v>0.52100000000000035</c:v>
                </c:pt>
                <c:pt idx="522">
                  <c:v>0.52200000000000035</c:v>
                </c:pt>
                <c:pt idx="523">
                  <c:v>0.52300000000000035</c:v>
                </c:pt>
                <c:pt idx="524">
                  <c:v>0.52400000000000035</c:v>
                </c:pt>
                <c:pt idx="525">
                  <c:v>0.52500000000000036</c:v>
                </c:pt>
                <c:pt idx="526">
                  <c:v>0.52600000000000036</c:v>
                </c:pt>
                <c:pt idx="527">
                  <c:v>0.52700000000000036</c:v>
                </c:pt>
                <c:pt idx="528">
                  <c:v>0.52800000000000036</c:v>
                </c:pt>
                <c:pt idx="529">
                  <c:v>0.52900000000000036</c:v>
                </c:pt>
                <c:pt idx="530">
                  <c:v>0.53000000000000036</c:v>
                </c:pt>
                <c:pt idx="531">
                  <c:v>0.53100000000000036</c:v>
                </c:pt>
                <c:pt idx="532">
                  <c:v>0.53200000000000036</c:v>
                </c:pt>
                <c:pt idx="533">
                  <c:v>0.53300000000000036</c:v>
                </c:pt>
                <c:pt idx="534">
                  <c:v>0.53400000000000036</c:v>
                </c:pt>
                <c:pt idx="535">
                  <c:v>0.53500000000000036</c:v>
                </c:pt>
                <c:pt idx="536">
                  <c:v>0.53600000000000037</c:v>
                </c:pt>
                <c:pt idx="537">
                  <c:v>0.53700000000000037</c:v>
                </c:pt>
                <c:pt idx="538">
                  <c:v>0.53800000000000037</c:v>
                </c:pt>
                <c:pt idx="539">
                  <c:v>0.53900000000000037</c:v>
                </c:pt>
                <c:pt idx="540">
                  <c:v>0.54000000000000037</c:v>
                </c:pt>
                <c:pt idx="541">
                  <c:v>0.54100000000000037</c:v>
                </c:pt>
                <c:pt idx="542">
                  <c:v>0.54200000000000037</c:v>
                </c:pt>
                <c:pt idx="543">
                  <c:v>0.54300000000000037</c:v>
                </c:pt>
                <c:pt idx="544">
                  <c:v>0.54400000000000037</c:v>
                </c:pt>
                <c:pt idx="545">
                  <c:v>0.54500000000000037</c:v>
                </c:pt>
                <c:pt idx="546">
                  <c:v>0.54600000000000037</c:v>
                </c:pt>
                <c:pt idx="547">
                  <c:v>0.54700000000000037</c:v>
                </c:pt>
                <c:pt idx="548">
                  <c:v>0.54800000000000038</c:v>
                </c:pt>
                <c:pt idx="549">
                  <c:v>0.54900000000000038</c:v>
                </c:pt>
                <c:pt idx="550">
                  <c:v>0.55000000000000038</c:v>
                </c:pt>
                <c:pt idx="551">
                  <c:v>0.55100000000000038</c:v>
                </c:pt>
                <c:pt idx="552">
                  <c:v>0.55200000000000038</c:v>
                </c:pt>
                <c:pt idx="553">
                  <c:v>0.55300000000000038</c:v>
                </c:pt>
                <c:pt idx="554">
                  <c:v>0.55400000000000038</c:v>
                </c:pt>
                <c:pt idx="555">
                  <c:v>0.55500000000000038</c:v>
                </c:pt>
                <c:pt idx="556">
                  <c:v>0.55600000000000038</c:v>
                </c:pt>
                <c:pt idx="557">
                  <c:v>0.55700000000000038</c:v>
                </c:pt>
                <c:pt idx="558">
                  <c:v>0.55800000000000038</c:v>
                </c:pt>
                <c:pt idx="559">
                  <c:v>0.55900000000000039</c:v>
                </c:pt>
                <c:pt idx="560">
                  <c:v>0.56000000000000039</c:v>
                </c:pt>
                <c:pt idx="561">
                  <c:v>0.56100000000000039</c:v>
                </c:pt>
                <c:pt idx="562">
                  <c:v>0.56200000000000039</c:v>
                </c:pt>
                <c:pt idx="563">
                  <c:v>0.56300000000000039</c:v>
                </c:pt>
                <c:pt idx="564">
                  <c:v>0.56400000000000039</c:v>
                </c:pt>
                <c:pt idx="565">
                  <c:v>0.56500000000000039</c:v>
                </c:pt>
                <c:pt idx="566">
                  <c:v>0.56600000000000039</c:v>
                </c:pt>
                <c:pt idx="567">
                  <c:v>0.56700000000000039</c:v>
                </c:pt>
                <c:pt idx="568">
                  <c:v>0.56800000000000039</c:v>
                </c:pt>
                <c:pt idx="569">
                  <c:v>0.56900000000000039</c:v>
                </c:pt>
                <c:pt idx="570">
                  <c:v>0.5700000000000004</c:v>
                </c:pt>
                <c:pt idx="571">
                  <c:v>0.5710000000000004</c:v>
                </c:pt>
                <c:pt idx="572">
                  <c:v>0.5720000000000004</c:v>
                </c:pt>
                <c:pt idx="573">
                  <c:v>0.5730000000000004</c:v>
                </c:pt>
                <c:pt idx="574">
                  <c:v>0.5740000000000004</c:v>
                </c:pt>
                <c:pt idx="575">
                  <c:v>0.5750000000000004</c:v>
                </c:pt>
                <c:pt idx="576">
                  <c:v>0.5760000000000004</c:v>
                </c:pt>
                <c:pt idx="577">
                  <c:v>0.5770000000000004</c:v>
                </c:pt>
                <c:pt idx="578">
                  <c:v>0.5780000000000004</c:v>
                </c:pt>
                <c:pt idx="579">
                  <c:v>0.5790000000000004</c:v>
                </c:pt>
                <c:pt idx="580">
                  <c:v>0.5800000000000004</c:v>
                </c:pt>
                <c:pt idx="581">
                  <c:v>0.58100000000000041</c:v>
                </c:pt>
                <c:pt idx="582">
                  <c:v>0.58200000000000041</c:v>
                </c:pt>
                <c:pt idx="583">
                  <c:v>0.58300000000000041</c:v>
                </c:pt>
                <c:pt idx="584">
                  <c:v>0.58400000000000041</c:v>
                </c:pt>
                <c:pt idx="585">
                  <c:v>0.58500000000000041</c:v>
                </c:pt>
                <c:pt idx="586">
                  <c:v>0.58600000000000041</c:v>
                </c:pt>
                <c:pt idx="587">
                  <c:v>0.58700000000000041</c:v>
                </c:pt>
                <c:pt idx="588">
                  <c:v>0.58800000000000041</c:v>
                </c:pt>
                <c:pt idx="589">
                  <c:v>0.58900000000000041</c:v>
                </c:pt>
                <c:pt idx="590">
                  <c:v>0.59000000000000041</c:v>
                </c:pt>
                <c:pt idx="591">
                  <c:v>0.59100000000000041</c:v>
                </c:pt>
                <c:pt idx="592">
                  <c:v>0.59200000000000041</c:v>
                </c:pt>
                <c:pt idx="593">
                  <c:v>0.59300000000000042</c:v>
                </c:pt>
                <c:pt idx="594">
                  <c:v>0.59400000000000042</c:v>
                </c:pt>
                <c:pt idx="595">
                  <c:v>0.59500000000000042</c:v>
                </c:pt>
                <c:pt idx="596">
                  <c:v>0.59600000000000042</c:v>
                </c:pt>
                <c:pt idx="597">
                  <c:v>0.59700000000000042</c:v>
                </c:pt>
                <c:pt idx="598">
                  <c:v>0.59800000000000042</c:v>
                </c:pt>
                <c:pt idx="599">
                  <c:v>0.59900000000000042</c:v>
                </c:pt>
                <c:pt idx="600">
                  <c:v>0.60000000000000042</c:v>
                </c:pt>
                <c:pt idx="601">
                  <c:v>0.60100000000000042</c:v>
                </c:pt>
                <c:pt idx="602">
                  <c:v>0.60200000000000042</c:v>
                </c:pt>
                <c:pt idx="603">
                  <c:v>0.60300000000000042</c:v>
                </c:pt>
                <c:pt idx="604">
                  <c:v>0.60400000000000043</c:v>
                </c:pt>
                <c:pt idx="605">
                  <c:v>0.60500000000000043</c:v>
                </c:pt>
                <c:pt idx="606">
                  <c:v>0.60600000000000043</c:v>
                </c:pt>
                <c:pt idx="607">
                  <c:v>0.60700000000000043</c:v>
                </c:pt>
                <c:pt idx="608">
                  <c:v>0.60800000000000043</c:v>
                </c:pt>
                <c:pt idx="609">
                  <c:v>0.60900000000000043</c:v>
                </c:pt>
                <c:pt idx="610">
                  <c:v>0.61000000000000043</c:v>
                </c:pt>
                <c:pt idx="611">
                  <c:v>0.61100000000000043</c:v>
                </c:pt>
                <c:pt idx="612">
                  <c:v>0.61200000000000043</c:v>
                </c:pt>
                <c:pt idx="613">
                  <c:v>0.61300000000000043</c:v>
                </c:pt>
                <c:pt idx="614">
                  <c:v>0.61400000000000043</c:v>
                </c:pt>
                <c:pt idx="615">
                  <c:v>0.61500000000000044</c:v>
                </c:pt>
                <c:pt idx="616">
                  <c:v>0.61600000000000044</c:v>
                </c:pt>
                <c:pt idx="617">
                  <c:v>0.61700000000000044</c:v>
                </c:pt>
                <c:pt idx="618">
                  <c:v>0.61800000000000044</c:v>
                </c:pt>
                <c:pt idx="619">
                  <c:v>0.61900000000000044</c:v>
                </c:pt>
                <c:pt idx="620">
                  <c:v>0.62000000000000044</c:v>
                </c:pt>
                <c:pt idx="621">
                  <c:v>0.62100000000000044</c:v>
                </c:pt>
                <c:pt idx="622">
                  <c:v>0.62200000000000044</c:v>
                </c:pt>
                <c:pt idx="623">
                  <c:v>0.62300000000000044</c:v>
                </c:pt>
                <c:pt idx="624">
                  <c:v>0.62400000000000044</c:v>
                </c:pt>
                <c:pt idx="625">
                  <c:v>0.62500000000000044</c:v>
                </c:pt>
                <c:pt idx="626">
                  <c:v>0.62600000000000044</c:v>
                </c:pt>
                <c:pt idx="627">
                  <c:v>0.62700000000000045</c:v>
                </c:pt>
                <c:pt idx="628">
                  <c:v>0.62800000000000045</c:v>
                </c:pt>
                <c:pt idx="629">
                  <c:v>0.62900000000000045</c:v>
                </c:pt>
                <c:pt idx="630">
                  <c:v>0.63000000000000045</c:v>
                </c:pt>
                <c:pt idx="631">
                  <c:v>0.63100000000000045</c:v>
                </c:pt>
                <c:pt idx="632">
                  <c:v>0.63200000000000045</c:v>
                </c:pt>
                <c:pt idx="633">
                  <c:v>0.63300000000000045</c:v>
                </c:pt>
                <c:pt idx="634">
                  <c:v>0.63400000000000045</c:v>
                </c:pt>
                <c:pt idx="635">
                  <c:v>0.63500000000000045</c:v>
                </c:pt>
                <c:pt idx="636">
                  <c:v>0.63600000000000045</c:v>
                </c:pt>
                <c:pt idx="637">
                  <c:v>0.63700000000000045</c:v>
                </c:pt>
                <c:pt idx="638">
                  <c:v>0.63800000000000046</c:v>
                </c:pt>
                <c:pt idx="639">
                  <c:v>0.63900000000000046</c:v>
                </c:pt>
                <c:pt idx="640">
                  <c:v>0.64000000000000046</c:v>
                </c:pt>
                <c:pt idx="641">
                  <c:v>0.64100000000000046</c:v>
                </c:pt>
                <c:pt idx="642">
                  <c:v>0.64200000000000046</c:v>
                </c:pt>
                <c:pt idx="643">
                  <c:v>0.64300000000000046</c:v>
                </c:pt>
                <c:pt idx="644">
                  <c:v>0.64400000000000046</c:v>
                </c:pt>
                <c:pt idx="645">
                  <c:v>0.64500000000000046</c:v>
                </c:pt>
                <c:pt idx="646">
                  <c:v>0.64600000000000046</c:v>
                </c:pt>
                <c:pt idx="647">
                  <c:v>0.64700000000000046</c:v>
                </c:pt>
                <c:pt idx="648">
                  <c:v>0.64800000000000046</c:v>
                </c:pt>
                <c:pt idx="649">
                  <c:v>0.64900000000000047</c:v>
                </c:pt>
                <c:pt idx="650">
                  <c:v>0.65000000000000047</c:v>
                </c:pt>
                <c:pt idx="651">
                  <c:v>0.65100000000000047</c:v>
                </c:pt>
                <c:pt idx="652">
                  <c:v>0.65200000000000047</c:v>
                </c:pt>
                <c:pt idx="653">
                  <c:v>0.65300000000000047</c:v>
                </c:pt>
                <c:pt idx="654">
                  <c:v>0.65400000000000047</c:v>
                </c:pt>
                <c:pt idx="655">
                  <c:v>0.65500000000000047</c:v>
                </c:pt>
                <c:pt idx="656">
                  <c:v>0.65600000000000047</c:v>
                </c:pt>
                <c:pt idx="657">
                  <c:v>0.65700000000000047</c:v>
                </c:pt>
                <c:pt idx="658">
                  <c:v>0.65800000000000047</c:v>
                </c:pt>
                <c:pt idx="659">
                  <c:v>0.65900000000000047</c:v>
                </c:pt>
                <c:pt idx="660">
                  <c:v>0.66000000000000048</c:v>
                </c:pt>
                <c:pt idx="661">
                  <c:v>0.66100000000000048</c:v>
                </c:pt>
                <c:pt idx="662">
                  <c:v>0.66200000000000048</c:v>
                </c:pt>
                <c:pt idx="663">
                  <c:v>0.66300000000000048</c:v>
                </c:pt>
                <c:pt idx="664">
                  <c:v>0.66400000000000048</c:v>
                </c:pt>
                <c:pt idx="665">
                  <c:v>0.66500000000000048</c:v>
                </c:pt>
                <c:pt idx="666">
                  <c:v>0.66600000000000048</c:v>
                </c:pt>
                <c:pt idx="667">
                  <c:v>0.66700000000000048</c:v>
                </c:pt>
                <c:pt idx="668">
                  <c:v>0.66800000000000048</c:v>
                </c:pt>
                <c:pt idx="669">
                  <c:v>0.66900000000000048</c:v>
                </c:pt>
                <c:pt idx="670">
                  <c:v>0.67000000000000048</c:v>
                </c:pt>
                <c:pt idx="671">
                  <c:v>0.67100000000000048</c:v>
                </c:pt>
                <c:pt idx="672">
                  <c:v>0.67200000000000049</c:v>
                </c:pt>
                <c:pt idx="673">
                  <c:v>0.67300000000000049</c:v>
                </c:pt>
                <c:pt idx="674">
                  <c:v>0.67400000000000049</c:v>
                </c:pt>
                <c:pt idx="675">
                  <c:v>0.67500000000000049</c:v>
                </c:pt>
                <c:pt idx="676">
                  <c:v>0.67600000000000049</c:v>
                </c:pt>
                <c:pt idx="677">
                  <c:v>0.67700000000000049</c:v>
                </c:pt>
                <c:pt idx="678">
                  <c:v>0.67800000000000049</c:v>
                </c:pt>
                <c:pt idx="679">
                  <c:v>0.67900000000000049</c:v>
                </c:pt>
                <c:pt idx="680">
                  <c:v>0.68000000000000049</c:v>
                </c:pt>
                <c:pt idx="681">
                  <c:v>0.68100000000000049</c:v>
                </c:pt>
                <c:pt idx="682">
                  <c:v>0.68200000000000049</c:v>
                </c:pt>
                <c:pt idx="683">
                  <c:v>0.6830000000000005</c:v>
                </c:pt>
                <c:pt idx="684">
                  <c:v>0.6840000000000005</c:v>
                </c:pt>
                <c:pt idx="685">
                  <c:v>0.6850000000000005</c:v>
                </c:pt>
                <c:pt idx="686">
                  <c:v>0.6860000000000005</c:v>
                </c:pt>
                <c:pt idx="687">
                  <c:v>0.6870000000000005</c:v>
                </c:pt>
                <c:pt idx="688">
                  <c:v>0.6880000000000005</c:v>
                </c:pt>
                <c:pt idx="689">
                  <c:v>0.6890000000000005</c:v>
                </c:pt>
                <c:pt idx="690">
                  <c:v>0.6900000000000005</c:v>
                </c:pt>
                <c:pt idx="691">
                  <c:v>0.6910000000000005</c:v>
                </c:pt>
                <c:pt idx="692">
                  <c:v>0.6920000000000005</c:v>
                </c:pt>
                <c:pt idx="693">
                  <c:v>0.6930000000000005</c:v>
                </c:pt>
                <c:pt idx="694">
                  <c:v>0.69400000000000051</c:v>
                </c:pt>
                <c:pt idx="695">
                  <c:v>0.69500000000000051</c:v>
                </c:pt>
                <c:pt idx="696">
                  <c:v>0.69600000000000051</c:v>
                </c:pt>
                <c:pt idx="697">
                  <c:v>0.69700000000000051</c:v>
                </c:pt>
                <c:pt idx="698">
                  <c:v>0.69800000000000051</c:v>
                </c:pt>
                <c:pt idx="699">
                  <c:v>0.69900000000000051</c:v>
                </c:pt>
                <c:pt idx="700">
                  <c:v>0.70000000000000051</c:v>
                </c:pt>
                <c:pt idx="701">
                  <c:v>0.70100000000000051</c:v>
                </c:pt>
                <c:pt idx="702">
                  <c:v>0.70200000000000051</c:v>
                </c:pt>
                <c:pt idx="703">
                  <c:v>0.70300000000000051</c:v>
                </c:pt>
                <c:pt idx="704">
                  <c:v>0.70400000000000051</c:v>
                </c:pt>
                <c:pt idx="705">
                  <c:v>0.70500000000000052</c:v>
                </c:pt>
                <c:pt idx="706">
                  <c:v>0.70600000000000052</c:v>
                </c:pt>
                <c:pt idx="707">
                  <c:v>0.70700000000000052</c:v>
                </c:pt>
                <c:pt idx="708">
                  <c:v>0.70800000000000052</c:v>
                </c:pt>
                <c:pt idx="709">
                  <c:v>0.70900000000000052</c:v>
                </c:pt>
                <c:pt idx="710">
                  <c:v>0.71000000000000052</c:v>
                </c:pt>
                <c:pt idx="711">
                  <c:v>0.71100000000000052</c:v>
                </c:pt>
                <c:pt idx="712">
                  <c:v>0.71200000000000052</c:v>
                </c:pt>
                <c:pt idx="713">
                  <c:v>0.71300000000000052</c:v>
                </c:pt>
                <c:pt idx="714">
                  <c:v>0.71400000000000052</c:v>
                </c:pt>
                <c:pt idx="715">
                  <c:v>0.71500000000000052</c:v>
                </c:pt>
                <c:pt idx="716">
                  <c:v>0.71600000000000052</c:v>
                </c:pt>
                <c:pt idx="717">
                  <c:v>0.71700000000000053</c:v>
                </c:pt>
                <c:pt idx="718">
                  <c:v>0.71800000000000053</c:v>
                </c:pt>
                <c:pt idx="719">
                  <c:v>0.71900000000000053</c:v>
                </c:pt>
                <c:pt idx="720">
                  <c:v>0.72000000000000053</c:v>
                </c:pt>
                <c:pt idx="721">
                  <c:v>0.72100000000000053</c:v>
                </c:pt>
                <c:pt idx="722">
                  <c:v>0.72200000000000053</c:v>
                </c:pt>
                <c:pt idx="723">
                  <c:v>0.72300000000000053</c:v>
                </c:pt>
                <c:pt idx="724">
                  <c:v>0.72400000000000053</c:v>
                </c:pt>
                <c:pt idx="725">
                  <c:v>0.72500000000000053</c:v>
                </c:pt>
                <c:pt idx="726">
                  <c:v>0.72600000000000053</c:v>
                </c:pt>
                <c:pt idx="727">
                  <c:v>0.72700000000000053</c:v>
                </c:pt>
                <c:pt idx="728">
                  <c:v>0.72800000000000054</c:v>
                </c:pt>
                <c:pt idx="729">
                  <c:v>0.72900000000000054</c:v>
                </c:pt>
                <c:pt idx="730">
                  <c:v>0.73000000000000054</c:v>
                </c:pt>
                <c:pt idx="731">
                  <c:v>0.73100000000000054</c:v>
                </c:pt>
                <c:pt idx="732">
                  <c:v>0.73200000000000054</c:v>
                </c:pt>
                <c:pt idx="733">
                  <c:v>0.73300000000000054</c:v>
                </c:pt>
                <c:pt idx="734">
                  <c:v>0.73400000000000054</c:v>
                </c:pt>
                <c:pt idx="735">
                  <c:v>0.73500000000000054</c:v>
                </c:pt>
                <c:pt idx="736">
                  <c:v>0.73600000000000054</c:v>
                </c:pt>
                <c:pt idx="737">
                  <c:v>0.73700000000000054</c:v>
                </c:pt>
                <c:pt idx="738">
                  <c:v>0.73800000000000054</c:v>
                </c:pt>
                <c:pt idx="739">
                  <c:v>0.73900000000000055</c:v>
                </c:pt>
                <c:pt idx="740">
                  <c:v>0.74000000000000055</c:v>
                </c:pt>
                <c:pt idx="741">
                  <c:v>0.74100000000000055</c:v>
                </c:pt>
                <c:pt idx="742">
                  <c:v>0.74200000000000055</c:v>
                </c:pt>
                <c:pt idx="743">
                  <c:v>0.74300000000000055</c:v>
                </c:pt>
                <c:pt idx="744">
                  <c:v>0.74400000000000055</c:v>
                </c:pt>
                <c:pt idx="745">
                  <c:v>0.74500000000000055</c:v>
                </c:pt>
                <c:pt idx="746">
                  <c:v>0.74600000000000055</c:v>
                </c:pt>
                <c:pt idx="747">
                  <c:v>0.74700000000000055</c:v>
                </c:pt>
                <c:pt idx="748">
                  <c:v>0.74800000000000055</c:v>
                </c:pt>
                <c:pt idx="749">
                  <c:v>0.74900000000000055</c:v>
                </c:pt>
                <c:pt idx="750">
                  <c:v>0.75000000000000056</c:v>
                </c:pt>
                <c:pt idx="751">
                  <c:v>0.75100000000000056</c:v>
                </c:pt>
                <c:pt idx="752">
                  <c:v>0.75200000000000056</c:v>
                </c:pt>
                <c:pt idx="753">
                  <c:v>0.75300000000000056</c:v>
                </c:pt>
                <c:pt idx="754">
                  <c:v>0.75400000000000056</c:v>
                </c:pt>
                <c:pt idx="755">
                  <c:v>0.75500000000000056</c:v>
                </c:pt>
                <c:pt idx="756">
                  <c:v>0.75600000000000056</c:v>
                </c:pt>
                <c:pt idx="757">
                  <c:v>0.75700000000000056</c:v>
                </c:pt>
                <c:pt idx="758">
                  <c:v>0.75800000000000056</c:v>
                </c:pt>
                <c:pt idx="759">
                  <c:v>0.75900000000000056</c:v>
                </c:pt>
                <c:pt idx="760">
                  <c:v>0.76000000000000056</c:v>
                </c:pt>
                <c:pt idx="761">
                  <c:v>0.76100000000000056</c:v>
                </c:pt>
                <c:pt idx="762">
                  <c:v>0.76200000000000057</c:v>
                </c:pt>
                <c:pt idx="763">
                  <c:v>0.76300000000000057</c:v>
                </c:pt>
                <c:pt idx="764">
                  <c:v>0.76400000000000057</c:v>
                </c:pt>
                <c:pt idx="765">
                  <c:v>0.76500000000000057</c:v>
                </c:pt>
                <c:pt idx="766">
                  <c:v>0.76600000000000057</c:v>
                </c:pt>
                <c:pt idx="767">
                  <c:v>0.76700000000000057</c:v>
                </c:pt>
                <c:pt idx="768">
                  <c:v>0.76800000000000057</c:v>
                </c:pt>
                <c:pt idx="769">
                  <c:v>0.76900000000000057</c:v>
                </c:pt>
                <c:pt idx="770">
                  <c:v>0.77000000000000057</c:v>
                </c:pt>
                <c:pt idx="771">
                  <c:v>0.77100000000000057</c:v>
                </c:pt>
                <c:pt idx="772">
                  <c:v>0.77200000000000057</c:v>
                </c:pt>
                <c:pt idx="773">
                  <c:v>0.77300000000000058</c:v>
                </c:pt>
                <c:pt idx="774">
                  <c:v>0.77400000000000058</c:v>
                </c:pt>
                <c:pt idx="775">
                  <c:v>0.77500000000000058</c:v>
                </c:pt>
                <c:pt idx="776">
                  <c:v>0.77600000000000058</c:v>
                </c:pt>
                <c:pt idx="777">
                  <c:v>0.77700000000000058</c:v>
                </c:pt>
                <c:pt idx="778">
                  <c:v>0.77800000000000058</c:v>
                </c:pt>
                <c:pt idx="779">
                  <c:v>0.77900000000000058</c:v>
                </c:pt>
                <c:pt idx="780">
                  <c:v>0.78000000000000058</c:v>
                </c:pt>
                <c:pt idx="781">
                  <c:v>0.78100000000000058</c:v>
                </c:pt>
                <c:pt idx="782">
                  <c:v>0.78200000000000058</c:v>
                </c:pt>
                <c:pt idx="783">
                  <c:v>0.78300000000000058</c:v>
                </c:pt>
                <c:pt idx="784">
                  <c:v>0.78400000000000059</c:v>
                </c:pt>
                <c:pt idx="785">
                  <c:v>0.78500000000000059</c:v>
                </c:pt>
                <c:pt idx="786">
                  <c:v>0.78600000000000059</c:v>
                </c:pt>
                <c:pt idx="787">
                  <c:v>0.78700000000000059</c:v>
                </c:pt>
                <c:pt idx="788">
                  <c:v>0.78800000000000059</c:v>
                </c:pt>
                <c:pt idx="789">
                  <c:v>0.78900000000000059</c:v>
                </c:pt>
                <c:pt idx="790">
                  <c:v>0.79000000000000059</c:v>
                </c:pt>
                <c:pt idx="791">
                  <c:v>0.79100000000000059</c:v>
                </c:pt>
                <c:pt idx="792">
                  <c:v>0.79200000000000059</c:v>
                </c:pt>
                <c:pt idx="793">
                  <c:v>0.79300000000000059</c:v>
                </c:pt>
                <c:pt idx="794">
                  <c:v>0.79400000000000059</c:v>
                </c:pt>
                <c:pt idx="795">
                  <c:v>0.7950000000000006</c:v>
                </c:pt>
                <c:pt idx="796">
                  <c:v>0.7960000000000006</c:v>
                </c:pt>
                <c:pt idx="797">
                  <c:v>0.7970000000000006</c:v>
                </c:pt>
                <c:pt idx="798">
                  <c:v>0.7980000000000006</c:v>
                </c:pt>
                <c:pt idx="799">
                  <c:v>0.7990000000000006</c:v>
                </c:pt>
                <c:pt idx="800">
                  <c:v>0.8000000000000006</c:v>
                </c:pt>
                <c:pt idx="801">
                  <c:v>0.8010000000000006</c:v>
                </c:pt>
                <c:pt idx="802">
                  <c:v>0.8020000000000006</c:v>
                </c:pt>
                <c:pt idx="803">
                  <c:v>0.8030000000000006</c:v>
                </c:pt>
                <c:pt idx="804">
                  <c:v>0.8040000000000006</c:v>
                </c:pt>
                <c:pt idx="805">
                  <c:v>0.8050000000000006</c:v>
                </c:pt>
                <c:pt idx="806">
                  <c:v>0.8060000000000006</c:v>
                </c:pt>
                <c:pt idx="807">
                  <c:v>0.80700000000000061</c:v>
                </c:pt>
                <c:pt idx="808">
                  <c:v>0.80800000000000061</c:v>
                </c:pt>
                <c:pt idx="809">
                  <c:v>0.80900000000000061</c:v>
                </c:pt>
                <c:pt idx="810">
                  <c:v>0.81000000000000061</c:v>
                </c:pt>
                <c:pt idx="811">
                  <c:v>0.81100000000000061</c:v>
                </c:pt>
                <c:pt idx="812">
                  <c:v>0.81200000000000061</c:v>
                </c:pt>
                <c:pt idx="813">
                  <c:v>0.81300000000000061</c:v>
                </c:pt>
                <c:pt idx="814">
                  <c:v>0.81400000000000061</c:v>
                </c:pt>
                <c:pt idx="815">
                  <c:v>0.81500000000000061</c:v>
                </c:pt>
                <c:pt idx="816">
                  <c:v>0.81600000000000061</c:v>
                </c:pt>
                <c:pt idx="817">
                  <c:v>0.81700000000000061</c:v>
                </c:pt>
                <c:pt idx="818">
                  <c:v>0.81800000000000062</c:v>
                </c:pt>
                <c:pt idx="819">
                  <c:v>0.81900000000000062</c:v>
                </c:pt>
                <c:pt idx="820">
                  <c:v>0.82000000000000062</c:v>
                </c:pt>
                <c:pt idx="821">
                  <c:v>0.82100000000000062</c:v>
                </c:pt>
                <c:pt idx="822">
                  <c:v>0.82200000000000062</c:v>
                </c:pt>
                <c:pt idx="823">
                  <c:v>0.82300000000000062</c:v>
                </c:pt>
                <c:pt idx="824">
                  <c:v>0.82400000000000062</c:v>
                </c:pt>
                <c:pt idx="825">
                  <c:v>0.82500000000000062</c:v>
                </c:pt>
                <c:pt idx="826">
                  <c:v>0.82600000000000062</c:v>
                </c:pt>
                <c:pt idx="827">
                  <c:v>0.82700000000000062</c:v>
                </c:pt>
                <c:pt idx="828">
                  <c:v>0.82800000000000062</c:v>
                </c:pt>
                <c:pt idx="829">
                  <c:v>0.82900000000000063</c:v>
                </c:pt>
                <c:pt idx="830">
                  <c:v>0.83000000000000063</c:v>
                </c:pt>
                <c:pt idx="831">
                  <c:v>0.83100000000000063</c:v>
                </c:pt>
                <c:pt idx="832">
                  <c:v>0.83200000000000063</c:v>
                </c:pt>
                <c:pt idx="833">
                  <c:v>0.83300000000000063</c:v>
                </c:pt>
                <c:pt idx="834">
                  <c:v>0.83400000000000063</c:v>
                </c:pt>
                <c:pt idx="835">
                  <c:v>0.83500000000000063</c:v>
                </c:pt>
                <c:pt idx="836">
                  <c:v>0.83600000000000063</c:v>
                </c:pt>
                <c:pt idx="837">
                  <c:v>0.83700000000000063</c:v>
                </c:pt>
                <c:pt idx="838">
                  <c:v>0.83800000000000063</c:v>
                </c:pt>
                <c:pt idx="839">
                  <c:v>0.83900000000000063</c:v>
                </c:pt>
                <c:pt idx="840">
                  <c:v>0.84000000000000064</c:v>
                </c:pt>
                <c:pt idx="841">
                  <c:v>0.84100000000000064</c:v>
                </c:pt>
                <c:pt idx="842">
                  <c:v>0.84200000000000064</c:v>
                </c:pt>
                <c:pt idx="843">
                  <c:v>0.84300000000000064</c:v>
                </c:pt>
                <c:pt idx="844">
                  <c:v>0.84400000000000064</c:v>
                </c:pt>
                <c:pt idx="845">
                  <c:v>0.84500000000000064</c:v>
                </c:pt>
                <c:pt idx="846">
                  <c:v>0.84600000000000064</c:v>
                </c:pt>
                <c:pt idx="847">
                  <c:v>0.84700000000000064</c:v>
                </c:pt>
                <c:pt idx="848">
                  <c:v>0.84800000000000064</c:v>
                </c:pt>
                <c:pt idx="849">
                  <c:v>0.84900000000000064</c:v>
                </c:pt>
                <c:pt idx="850">
                  <c:v>0.85000000000000064</c:v>
                </c:pt>
                <c:pt idx="851">
                  <c:v>0.85100000000000064</c:v>
                </c:pt>
                <c:pt idx="852">
                  <c:v>0.85200000000000065</c:v>
                </c:pt>
                <c:pt idx="853">
                  <c:v>0.85300000000000065</c:v>
                </c:pt>
                <c:pt idx="854">
                  <c:v>0.85400000000000065</c:v>
                </c:pt>
                <c:pt idx="855">
                  <c:v>0.85500000000000065</c:v>
                </c:pt>
                <c:pt idx="856">
                  <c:v>0.85600000000000065</c:v>
                </c:pt>
                <c:pt idx="857">
                  <c:v>0.85700000000000065</c:v>
                </c:pt>
                <c:pt idx="858">
                  <c:v>0.85800000000000065</c:v>
                </c:pt>
                <c:pt idx="859">
                  <c:v>0.85900000000000065</c:v>
                </c:pt>
                <c:pt idx="860">
                  <c:v>0.86000000000000065</c:v>
                </c:pt>
                <c:pt idx="861">
                  <c:v>0.86100000000000065</c:v>
                </c:pt>
                <c:pt idx="862">
                  <c:v>0.86200000000000065</c:v>
                </c:pt>
                <c:pt idx="863">
                  <c:v>0.86300000000000066</c:v>
                </c:pt>
                <c:pt idx="864">
                  <c:v>0.86400000000000066</c:v>
                </c:pt>
                <c:pt idx="865">
                  <c:v>0.86500000000000066</c:v>
                </c:pt>
                <c:pt idx="866">
                  <c:v>0.86600000000000066</c:v>
                </c:pt>
                <c:pt idx="867">
                  <c:v>0.86700000000000066</c:v>
                </c:pt>
                <c:pt idx="868">
                  <c:v>0.86800000000000066</c:v>
                </c:pt>
                <c:pt idx="869">
                  <c:v>0.86900000000000066</c:v>
                </c:pt>
                <c:pt idx="870">
                  <c:v>0.87000000000000066</c:v>
                </c:pt>
                <c:pt idx="871">
                  <c:v>0.87100000000000066</c:v>
                </c:pt>
                <c:pt idx="872">
                  <c:v>0.87200000000000066</c:v>
                </c:pt>
                <c:pt idx="873">
                  <c:v>0.87300000000000066</c:v>
                </c:pt>
                <c:pt idx="874">
                  <c:v>0.87400000000000067</c:v>
                </c:pt>
                <c:pt idx="875">
                  <c:v>0.87500000000000067</c:v>
                </c:pt>
                <c:pt idx="876">
                  <c:v>0.87600000000000067</c:v>
                </c:pt>
                <c:pt idx="877">
                  <c:v>0.87700000000000067</c:v>
                </c:pt>
                <c:pt idx="878">
                  <c:v>0.87800000000000067</c:v>
                </c:pt>
                <c:pt idx="879">
                  <c:v>0.87900000000000067</c:v>
                </c:pt>
                <c:pt idx="880">
                  <c:v>0.88000000000000067</c:v>
                </c:pt>
                <c:pt idx="881">
                  <c:v>0.88100000000000067</c:v>
                </c:pt>
                <c:pt idx="882">
                  <c:v>0.88200000000000067</c:v>
                </c:pt>
                <c:pt idx="883">
                  <c:v>0.88300000000000067</c:v>
                </c:pt>
                <c:pt idx="884">
                  <c:v>0.88400000000000067</c:v>
                </c:pt>
                <c:pt idx="885">
                  <c:v>0.88500000000000068</c:v>
                </c:pt>
                <c:pt idx="886">
                  <c:v>0.88600000000000068</c:v>
                </c:pt>
                <c:pt idx="887">
                  <c:v>0.88700000000000068</c:v>
                </c:pt>
                <c:pt idx="888">
                  <c:v>0.88800000000000068</c:v>
                </c:pt>
                <c:pt idx="889">
                  <c:v>0.88900000000000068</c:v>
                </c:pt>
                <c:pt idx="890">
                  <c:v>0.89000000000000068</c:v>
                </c:pt>
                <c:pt idx="891">
                  <c:v>0.89100000000000068</c:v>
                </c:pt>
                <c:pt idx="892">
                  <c:v>0.89200000000000068</c:v>
                </c:pt>
                <c:pt idx="893">
                  <c:v>0.89300000000000068</c:v>
                </c:pt>
                <c:pt idx="894">
                  <c:v>0.89400000000000068</c:v>
                </c:pt>
                <c:pt idx="895">
                  <c:v>0.89500000000000068</c:v>
                </c:pt>
                <c:pt idx="896">
                  <c:v>0.89600000000000068</c:v>
                </c:pt>
                <c:pt idx="897">
                  <c:v>0.89700000000000069</c:v>
                </c:pt>
                <c:pt idx="898">
                  <c:v>0.89800000000000069</c:v>
                </c:pt>
                <c:pt idx="899">
                  <c:v>0.89900000000000069</c:v>
                </c:pt>
                <c:pt idx="900">
                  <c:v>0.90000000000000069</c:v>
                </c:pt>
                <c:pt idx="901">
                  <c:v>0.90100000000000069</c:v>
                </c:pt>
                <c:pt idx="902">
                  <c:v>0.90200000000000069</c:v>
                </c:pt>
                <c:pt idx="903">
                  <c:v>0.90300000000000069</c:v>
                </c:pt>
                <c:pt idx="904">
                  <c:v>0.90400000000000069</c:v>
                </c:pt>
                <c:pt idx="905">
                  <c:v>0.90500000000000069</c:v>
                </c:pt>
                <c:pt idx="906">
                  <c:v>0.90600000000000069</c:v>
                </c:pt>
                <c:pt idx="907">
                  <c:v>0.90700000000000069</c:v>
                </c:pt>
                <c:pt idx="908">
                  <c:v>0.9080000000000007</c:v>
                </c:pt>
                <c:pt idx="909">
                  <c:v>0.9090000000000007</c:v>
                </c:pt>
                <c:pt idx="910">
                  <c:v>0.9100000000000007</c:v>
                </c:pt>
                <c:pt idx="911">
                  <c:v>0.9110000000000007</c:v>
                </c:pt>
                <c:pt idx="912">
                  <c:v>0.9120000000000007</c:v>
                </c:pt>
                <c:pt idx="913">
                  <c:v>0.9130000000000007</c:v>
                </c:pt>
                <c:pt idx="914">
                  <c:v>0.9140000000000007</c:v>
                </c:pt>
                <c:pt idx="915">
                  <c:v>0.9150000000000007</c:v>
                </c:pt>
                <c:pt idx="916">
                  <c:v>0.9160000000000007</c:v>
                </c:pt>
                <c:pt idx="917">
                  <c:v>0.9170000000000007</c:v>
                </c:pt>
                <c:pt idx="918">
                  <c:v>0.9180000000000007</c:v>
                </c:pt>
                <c:pt idx="919">
                  <c:v>0.91900000000000071</c:v>
                </c:pt>
                <c:pt idx="920">
                  <c:v>0.92000000000000071</c:v>
                </c:pt>
                <c:pt idx="921">
                  <c:v>0.92100000000000071</c:v>
                </c:pt>
                <c:pt idx="922">
                  <c:v>0.92200000000000071</c:v>
                </c:pt>
                <c:pt idx="923">
                  <c:v>0.92300000000000071</c:v>
                </c:pt>
                <c:pt idx="924">
                  <c:v>0.92400000000000071</c:v>
                </c:pt>
                <c:pt idx="925">
                  <c:v>0.92500000000000071</c:v>
                </c:pt>
                <c:pt idx="926">
                  <c:v>0.92600000000000071</c:v>
                </c:pt>
                <c:pt idx="927">
                  <c:v>0.92700000000000071</c:v>
                </c:pt>
                <c:pt idx="928">
                  <c:v>0.92800000000000071</c:v>
                </c:pt>
                <c:pt idx="929">
                  <c:v>0.92900000000000071</c:v>
                </c:pt>
                <c:pt idx="930">
                  <c:v>0.93000000000000071</c:v>
                </c:pt>
                <c:pt idx="931">
                  <c:v>0.93100000000000072</c:v>
                </c:pt>
                <c:pt idx="932">
                  <c:v>0.93200000000000072</c:v>
                </c:pt>
                <c:pt idx="933">
                  <c:v>0.93300000000000072</c:v>
                </c:pt>
                <c:pt idx="934">
                  <c:v>0.93400000000000072</c:v>
                </c:pt>
                <c:pt idx="935">
                  <c:v>0.93500000000000072</c:v>
                </c:pt>
                <c:pt idx="936">
                  <c:v>0.93600000000000072</c:v>
                </c:pt>
                <c:pt idx="937">
                  <c:v>0.93700000000000072</c:v>
                </c:pt>
                <c:pt idx="938">
                  <c:v>0.93800000000000072</c:v>
                </c:pt>
                <c:pt idx="939">
                  <c:v>0.93900000000000072</c:v>
                </c:pt>
                <c:pt idx="940">
                  <c:v>0.94000000000000072</c:v>
                </c:pt>
                <c:pt idx="941">
                  <c:v>0.94100000000000072</c:v>
                </c:pt>
                <c:pt idx="942">
                  <c:v>0.94200000000000073</c:v>
                </c:pt>
                <c:pt idx="943">
                  <c:v>0.94300000000000073</c:v>
                </c:pt>
                <c:pt idx="944">
                  <c:v>0.94400000000000073</c:v>
                </c:pt>
                <c:pt idx="945">
                  <c:v>0.94500000000000073</c:v>
                </c:pt>
                <c:pt idx="946">
                  <c:v>0.94600000000000073</c:v>
                </c:pt>
                <c:pt idx="947">
                  <c:v>0.94700000000000073</c:v>
                </c:pt>
                <c:pt idx="948">
                  <c:v>0.94800000000000073</c:v>
                </c:pt>
                <c:pt idx="949">
                  <c:v>0.94900000000000073</c:v>
                </c:pt>
                <c:pt idx="950">
                  <c:v>0.95000000000000073</c:v>
                </c:pt>
                <c:pt idx="951">
                  <c:v>0.95100000000000073</c:v>
                </c:pt>
                <c:pt idx="952">
                  <c:v>0.95200000000000073</c:v>
                </c:pt>
                <c:pt idx="953">
                  <c:v>0.95300000000000074</c:v>
                </c:pt>
                <c:pt idx="954">
                  <c:v>0.95400000000000074</c:v>
                </c:pt>
                <c:pt idx="955">
                  <c:v>0.95500000000000074</c:v>
                </c:pt>
                <c:pt idx="956">
                  <c:v>0.95600000000000074</c:v>
                </c:pt>
                <c:pt idx="957">
                  <c:v>0.95700000000000074</c:v>
                </c:pt>
                <c:pt idx="958">
                  <c:v>0.95800000000000074</c:v>
                </c:pt>
                <c:pt idx="959">
                  <c:v>0.95900000000000074</c:v>
                </c:pt>
                <c:pt idx="960">
                  <c:v>0.96000000000000074</c:v>
                </c:pt>
                <c:pt idx="961">
                  <c:v>0.96100000000000074</c:v>
                </c:pt>
                <c:pt idx="962">
                  <c:v>0.96200000000000074</c:v>
                </c:pt>
                <c:pt idx="963">
                  <c:v>0.96300000000000074</c:v>
                </c:pt>
                <c:pt idx="964">
                  <c:v>0.96400000000000075</c:v>
                </c:pt>
                <c:pt idx="965">
                  <c:v>0.96500000000000075</c:v>
                </c:pt>
                <c:pt idx="966">
                  <c:v>0.96600000000000075</c:v>
                </c:pt>
                <c:pt idx="967">
                  <c:v>0.96700000000000075</c:v>
                </c:pt>
                <c:pt idx="968">
                  <c:v>0.96800000000000075</c:v>
                </c:pt>
                <c:pt idx="969">
                  <c:v>0.96900000000000075</c:v>
                </c:pt>
                <c:pt idx="970">
                  <c:v>0.97000000000000075</c:v>
                </c:pt>
                <c:pt idx="971">
                  <c:v>0.97100000000000075</c:v>
                </c:pt>
                <c:pt idx="972">
                  <c:v>0.97200000000000075</c:v>
                </c:pt>
                <c:pt idx="973">
                  <c:v>0.97300000000000075</c:v>
                </c:pt>
                <c:pt idx="974">
                  <c:v>0.97400000000000075</c:v>
                </c:pt>
                <c:pt idx="975">
                  <c:v>0.97500000000000075</c:v>
                </c:pt>
                <c:pt idx="976">
                  <c:v>0.97600000000000076</c:v>
                </c:pt>
                <c:pt idx="977">
                  <c:v>0.97700000000000076</c:v>
                </c:pt>
                <c:pt idx="978">
                  <c:v>0.97800000000000076</c:v>
                </c:pt>
                <c:pt idx="979">
                  <c:v>0.97900000000000076</c:v>
                </c:pt>
                <c:pt idx="980">
                  <c:v>0.98000000000000076</c:v>
                </c:pt>
                <c:pt idx="981">
                  <c:v>0.98100000000000076</c:v>
                </c:pt>
                <c:pt idx="982">
                  <c:v>0.98200000000000076</c:v>
                </c:pt>
                <c:pt idx="983">
                  <c:v>0.98300000000000076</c:v>
                </c:pt>
                <c:pt idx="984">
                  <c:v>0.98400000000000076</c:v>
                </c:pt>
                <c:pt idx="985">
                  <c:v>0.98500000000000076</c:v>
                </c:pt>
                <c:pt idx="986">
                  <c:v>0.98600000000000076</c:v>
                </c:pt>
                <c:pt idx="987">
                  <c:v>0.98700000000000077</c:v>
                </c:pt>
                <c:pt idx="988">
                  <c:v>0.98800000000000077</c:v>
                </c:pt>
                <c:pt idx="989">
                  <c:v>0.98900000000000077</c:v>
                </c:pt>
                <c:pt idx="990">
                  <c:v>0.99000000000000077</c:v>
                </c:pt>
                <c:pt idx="991">
                  <c:v>0.99100000000000077</c:v>
                </c:pt>
                <c:pt idx="992">
                  <c:v>0.99200000000000077</c:v>
                </c:pt>
                <c:pt idx="993">
                  <c:v>0.99300000000000077</c:v>
                </c:pt>
                <c:pt idx="994">
                  <c:v>0.99400000000000077</c:v>
                </c:pt>
                <c:pt idx="995">
                  <c:v>0.99500000000000077</c:v>
                </c:pt>
                <c:pt idx="996">
                  <c:v>0.99600000000000077</c:v>
                </c:pt>
                <c:pt idx="997">
                  <c:v>0.99700000000000077</c:v>
                </c:pt>
                <c:pt idx="998">
                  <c:v>0.99800000000000078</c:v>
                </c:pt>
                <c:pt idx="999">
                  <c:v>0.99900000000000078</c:v>
                </c:pt>
                <c:pt idx="1000">
                  <c:v>1.0000000000000007</c:v>
                </c:pt>
              </c:numCache>
            </c:numRef>
          </c:xVal>
          <c:yVal>
            <c:numRef>
              <c:f>'Calculation Scheme N'!$A$52:$A$1052</c:f>
              <c:numCache>
                <c:formatCode>General</c:formatCode>
                <c:ptCount val="1001"/>
                <c:pt idx="0">
                  <c:v>0</c:v>
                </c:pt>
                <c:pt idx="1">
                  <c:v>5.5231358856032691E-4</c:v>
                </c:pt>
                <c:pt idx="2">
                  <c:v>1.2681909252886781E-3</c:v>
                </c:pt>
                <c:pt idx="3">
                  <c:v>2.0618493999749578E-3</c:v>
                </c:pt>
                <c:pt idx="4">
                  <c:v>2.9103557835458982E-3</c:v>
                </c:pt>
                <c:pt idx="5">
                  <c:v>3.8018994647059808E-3</c:v>
                </c:pt>
                <c:pt idx="6">
                  <c:v>4.7291220552772417E-3</c:v>
                </c:pt>
                <c:pt idx="7">
                  <c:v>5.6869438435829455E-3</c:v>
                </c:pt>
                <c:pt idx="8">
                  <c:v>6.6716217397812172E-3</c:v>
                </c:pt>
                <c:pt idx="9">
                  <c:v>7.680269343360348E-3</c:v>
                </c:pt>
                <c:pt idx="10">
                  <c:v>8.7105848917105252E-3</c:v>
                </c:pt>
                <c:pt idx="11">
                  <c:v>9.760684777572597E-3</c:v>
                </c:pt>
                <c:pt idx="12">
                  <c:v>1.0828995600148583E-2</c:v>
                </c:pt>
                <c:pt idx="13">
                  <c:v>1.1914180918403816E-2</c:v>
                </c:pt>
                <c:pt idx="14">
                  <c:v>1.3015089695880201E-2</c:v>
                </c:pt>
                <c:pt idx="15">
                  <c:v>1.4130718899567943E-2</c:v>
                </c:pt>
                <c:pt idx="16">
                  <c:v>1.5260185669475223E-2</c:v>
                </c:pt>
                <c:pt idx="17">
                  <c:v>1.6402706157116413E-2</c:v>
                </c:pt>
                <c:pt idx="18">
                  <c:v>1.7557579131924662E-2</c:v>
                </c:pt>
                <c:pt idx="19">
                  <c:v>1.8724173073161449E-2</c:v>
                </c:pt>
                <c:pt idx="20">
                  <c:v>1.9901915859877259E-2</c:v>
                </c:pt>
                <c:pt idx="21">
                  <c:v>2.1090286430942559E-2</c:v>
                </c:pt>
                <c:pt idx="22">
                  <c:v>2.2288807961912557E-2</c:v>
                </c:pt>
                <c:pt idx="23">
                  <c:v>2.3497042225806737E-2</c:v>
                </c:pt>
                <c:pt idx="24">
                  <c:v>2.4714584889373663E-2</c:v>
                </c:pt>
                <c:pt idx="25">
                  <c:v>2.5941061556804774E-2</c:v>
                </c:pt>
                <c:pt idx="26">
                  <c:v>2.7176124416724786E-2</c:v>
                </c:pt>
                <c:pt idx="27">
                  <c:v>2.8419449380612669E-2</c:v>
                </c:pt>
                <c:pt idx="28">
                  <c:v>2.9670733624947442E-2</c:v>
                </c:pt>
                <c:pt idx="29">
                  <c:v>3.0929693467621328E-2</c:v>
                </c:pt>
                <c:pt idx="30">
                  <c:v>3.2196062523112121E-2</c:v>
                </c:pt>
                <c:pt idx="31">
                  <c:v>3.3469590091679047E-2</c:v>
                </c:pt>
                <c:pt idx="32">
                  <c:v>3.4750039746247137E-2</c:v>
                </c:pt>
                <c:pt idx="33">
                  <c:v>3.6037188087252842E-2</c:v>
                </c:pt>
                <c:pt idx="34">
                  <c:v>3.7330823640964683E-2</c:v>
                </c:pt>
                <c:pt idx="35">
                  <c:v>3.8630745880982073E-2</c:v>
                </c:pt>
                <c:pt idx="36">
                  <c:v>3.993676435598862E-2</c:v>
                </c:pt>
                <c:pt idx="37">
                  <c:v>4.124869790956897E-2</c:v>
                </c:pt>
                <c:pt idx="38">
                  <c:v>4.2566373980128705E-2</c:v>
                </c:pt>
                <c:pt idx="39">
                  <c:v>4.3889627970786292E-2</c:v>
                </c:pt>
                <c:pt idx="40">
                  <c:v>4.5218302680615302E-2</c:v>
                </c:pt>
                <c:pt idx="41">
                  <c:v>4.6552247789868405E-2</c:v>
                </c:pt>
                <c:pt idx="42">
                  <c:v>4.7891319392858338E-2</c:v>
                </c:pt>
                <c:pt idx="43">
                  <c:v>4.9235379573045933E-2</c:v>
                </c:pt>
                <c:pt idx="44">
                  <c:v>5.0584296015621678E-2</c:v>
                </c:pt>
                <c:pt idx="45">
                  <c:v>5.1937941653489181E-2</c:v>
                </c:pt>
                <c:pt idx="46">
                  <c:v>5.3296194343087203E-2</c:v>
                </c:pt>
                <c:pt idx="47">
                  <c:v>5.4658936566936253E-2</c:v>
                </c:pt>
                <c:pt idx="48">
                  <c:v>5.6026055160181297E-2</c:v>
                </c:pt>
                <c:pt idx="49">
                  <c:v>5.7397441058730708E-2</c:v>
                </c:pt>
                <c:pt idx="50">
                  <c:v>5.8772989066877349E-2</c:v>
                </c:pt>
                <c:pt idx="51">
                  <c:v>6.0152597642532009E-2</c:v>
                </c:pt>
                <c:pt idx="52">
                  <c:v>6.1536168698412712E-2</c:v>
                </c:pt>
                <c:pt idx="53">
                  <c:v>6.2923607417717881E-2</c:v>
                </c:pt>
                <c:pt idx="54">
                  <c:v>6.4314822082973344E-2</c:v>
                </c:pt>
                <c:pt idx="55">
                  <c:v>6.5709723916882221E-2</c:v>
                </c:pt>
                <c:pt idx="56">
                  <c:v>6.7108226934132334E-2</c:v>
                </c:pt>
                <c:pt idx="57">
                  <c:v>6.851024780322254E-2</c:v>
                </c:pt>
                <c:pt idx="58">
                  <c:v>6.9915705717464971E-2</c:v>
                </c:pt>
                <c:pt idx="59">
                  <c:v>7.1324522274405819E-2</c:v>
                </c:pt>
                <c:pt idx="60">
                  <c:v>7.2736621362979981E-2</c:v>
                </c:pt>
                <c:pt idx="61">
                  <c:v>7.4151929057781993E-2</c:v>
                </c:pt>
                <c:pt idx="62">
                  <c:v>7.5570373519894679E-2</c:v>
                </c:pt>
                <c:pt idx="63">
                  <c:v>7.6991884903767877E-2</c:v>
                </c:pt>
                <c:pt idx="64">
                  <c:v>7.8416395269688272E-2</c:v>
                </c:pt>
                <c:pt idx="65">
                  <c:v>7.9843838501420655E-2</c:v>
                </c:pt>
                <c:pt idx="66">
                  <c:v>8.1274150228640402E-2</c:v>
                </c:pt>
                <c:pt idx="67">
                  <c:v>8.270726775380921E-2</c:v>
                </c:pt>
                <c:pt idx="68">
                  <c:v>8.4143129983176232E-2</c:v>
                </c:pt>
                <c:pt idx="69">
                  <c:v>8.5581677361614483E-2</c:v>
                </c:pt>
                <c:pt idx="70">
                  <c:v>8.7022851811026036E-2</c:v>
                </c:pt>
                <c:pt idx="71">
                  <c:v>8.8466596672072309E-2</c:v>
                </c:pt>
                <c:pt idx="72">
                  <c:v>8.9912856649004544E-2</c:v>
                </c:pt>
                <c:pt idx="73">
                  <c:v>9.1361577757389498E-2</c:v>
                </c:pt>
                <c:pt idx="74">
                  <c:v>9.2812707274539274E-2</c:v>
                </c:pt>
                <c:pt idx="75">
                  <c:v>9.4266193692471231E-2</c:v>
                </c:pt>
                <c:pt idx="76">
                  <c:v>9.5721986673235962E-2</c:v>
                </c:pt>
                <c:pt idx="77">
                  <c:v>9.7180037006465034E-2</c:v>
                </c:pt>
                <c:pt idx="78">
                  <c:v>9.8640296568999614E-2</c:v>
                </c:pt>
                <c:pt idx="79">
                  <c:v>0.10010271828647301</c:v>
                </c:pt>
                <c:pt idx="80">
                  <c:v>0.10156725609672829</c:v>
                </c:pt>
                <c:pt idx="81">
                  <c:v>0.103033864914962</c:v>
                </c:pt>
                <c:pt idx="82">
                  <c:v>0.10450250060049121</c:v>
                </c:pt>
                <c:pt idx="83">
                  <c:v>0.10597311992504946</c:v>
                </c:pt>
                <c:pt idx="84">
                  <c:v>0.10744568054252439</c:v>
                </c:pt>
                <c:pt idx="85">
                  <c:v>0.10892014096005288</c:v>
                </c:pt>
                <c:pt idx="86">
                  <c:v>0.11039646051040025</c:v>
                </c:pt>
                <c:pt idx="87">
                  <c:v>0.11187459932554925</c:v>
                </c:pt>
                <c:pt idx="88">
                  <c:v>0.11335451831143437</c:v>
                </c:pt>
                <c:pt idx="89">
                  <c:v>0.11483617912375829</c:v>
                </c:pt>
                <c:pt idx="90">
                  <c:v>0.11631954414483242</c:v>
                </c:pt>
                <c:pt idx="91">
                  <c:v>0.11780457646138813</c:v>
                </c:pt>
                <c:pt idx="92">
                  <c:v>0.11929123984330556</c:v>
                </c:pt>
                <c:pt idx="93">
                  <c:v>0.12077949872321489</c:v>
                </c:pt>
                <c:pt idx="94">
                  <c:v>0.12226931817692328</c:v>
                </c:pt>
                <c:pt idx="95">
                  <c:v>0.12376066390462666</c:v>
                </c:pt>
                <c:pt idx="96">
                  <c:v>0.12525350221286605</c:v>
                </c:pt>
                <c:pt idx="97">
                  <c:v>0.12674779999719213</c:v>
                </c:pt>
                <c:pt idx="98">
                  <c:v>0.12824352472550277</c:v>
                </c:pt>
                <c:pt idx="99">
                  <c:v>0.12974064442202055</c:v>
                </c:pt>
                <c:pt idx="100">
                  <c:v>0.13123912765188031</c:v>
                </c:pt>
                <c:pt idx="101">
                  <c:v>0.1327389435062957</c:v>
                </c:pt>
                <c:pt idx="102">
                  <c:v>0.13424006158827961</c:v>
                </c:pt>
                <c:pt idx="103">
                  <c:v>0.13574245199889146</c:v>
                </c:pt>
                <c:pt idx="104">
                  <c:v>0.13724608532398605</c:v>
                </c:pt>
                <c:pt idx="105">
                  <c:v>0.13875093262144267</c:v>
                </c:pt>
                <c:pt idx="106">
                  <c:v>0.14025696540885205</c:v>
                </c:pt>
                <c:pt idx="107">
                  <c:v>0.14176415565163908</c:v>
                </c:pt>
                <c:pt idx="108">
                  <c:v>0.14327247575160459</c:v>
                </c:pt>
                <c:pt idx="109">
                  <c:v>0.14478189853586468</c:v>
                </c:pt>
                <c:pt idx="110">
                  <c:v>0.1462923972461731</c:v>
                </c:pt>
                <c:pt idx="111">
                  <c:v>0.14780394552860759</c:v>
                </c:pt>
                <c:pt idx="112">
                  <c:v>0.14931651742360566</c:v>
                </c:pt>
                <c:pt idx="113">
                  <c:v>0.15083008735633546</c:v>
                </c:pt>
                <c:pt idx="114">
                  <c:v>0.15234463012738639</c:v>
                </c:pt>
                <c:pt idx="115">
                  <c:v>0.15386012090376683</c:v>
                </c:pt>
                <c:pt idx="116">
                  <c:v>0.15537653521019626</c:v>
                </c:pt>
                <c:pt idx="117">
                  <c:v>0.15689384892067862</c:v>
                </c:pt>
                <c:pt idx="118">
                  <c:v>0.15841203825034766</c:v>
                </c:pt>
                <c:pt idx="119">
                  <c:v>0.1599310797475707</c:v>
                </c:pt>
                <c:pt idx="120">
                  <c:v>0.1614509502863023</c:v>
                </c:pt>
                <c:pt idx="121">
                  <c:v>0.16297162705867663</c:v>
                </c:pt>
                <c:pt idx="122">
                  <c:v>0.16449308756783085</c:v>
                </c:pt>
                <c:pt idx="123">
                  <c:v>0.16601530962094832</c:v>
                </c:pt>
                <c:pt idx="124">
                  <c:v>0.16753827132251442</c:v>
                </c:pt>
                <c:pt idx="125">
                  <c:v>0.16906195106777724</c:v>
                </c:pt>
                <c:pt idx="126">
                  <c:v>0.17058632753640363</c:v>
                </c:pt>
                <c:pt idx="127">
                  <c:v>0.17211137968632503</c:v>
                </c:pt>
                <c:pt idx="128">
                  <c:v>0.1736370867477646</c:v>
                </c:pt>
                <c:pt idx="129">
                  <c:v>0.17516342821744013</c:v>
                </c:pt>
                <c:pt idx="130">
                  <c:v>0.17669038385293473</c:v>
                </c:pt>
                <c:pt idx="131">
                  <c:v>0.17821793366723088</c:v>
                </c:pt>
                <c:pt idx="132">
                  <c:v>0.17974605792340004</c:v>
                </c:pt>
                <c:pt idx="133">
                  <c:v>0.181274737129444</c:v>
                </c:pt>
                <c:pt idx="134">
                  <c:v>0.18280395203328162</c:v>
                </c:pt>
                <c:pt idx="135">
                  <c:v>0.18433368361787494</c:v>
                </c:pt>
                <c:pt idx="136">
                  <c:v>0.18586391309649208</c:v>
                </c:pt>
                <c:pt idx="137">
                  <c:v>0.18739462190809955</c:v>
                </c:pt>
                <c:pt idx="138">
                  <c:v>0.18892579171288146</c:v>
                </c:pt>
                <c:pt idx="139">
                  <c:v>0.19045740438787967</c:v>
                </c:pt>
                <c:pt idx="140">
                  <c:v>0.19198944202275237</c:v>
                </c:pt>
                <c:pt idx="141">
                  <c:v>0.19352188691564567</c:v>
                </c:pt>
                <c:pt idx="142">
                  <c:v>0.19505472156917467</c:v>
                </c:pt>
                <c:pt idx="143">
                  <c:v>0.19658792868651156</c:v>
                </c:pt>
                <c:pt idx="144">
                  <c:v>0.19812149116757488</c:v>
                </c:pt>
                <c:pt idx="145">
                  <c:v>0.19965539210531899</c:v>
                </c:pt>
                <c:pt idx="146">
                  <c:v>0.20118961478211919</c:v>
                </c:pt>
                <c:pt idx="147">
                  <c:v>0.2027241426662488</c:v>
                </c:pt>
                <c:pt idx="148">
                  <c:v>0.2042589594084471</c:v>
                </c:pt>
                <c:pt idx="149">
                  <c:v>0.20579404883857355</c:v>
                </c:pt>
                <c:pt idx="150">
                  <c:v>0.20732939496234554</c:v>
                </c:pt>
                <c:pt idx="151">
                  <c:v>0.20886498195815917</c:v>
                </c:pt>
                <c:pt idx="152">
                  <c:v>0.21040079417398685</c:v>
                </c:pt>
                <c:pt idx="153">
                  <c:v>0.21193681612435269</c:v>
                </c:pt>
                <c:pt idx="154">
                  <c:v>0.21347303248738136</c:v>
                </c:pt>
                <c:pt idx="155">
                  <c:v>0.21500942810191892</c:v>
                </c:pt>
                <c:pt idx="156">
                  <c:v>0.21654598796472277</c:v>
                </c:pt>
                <c:pt idx="157">
                  <c:v>0.21808269722771931</c:v>
                </c:pt>
                <c:pt idx="158">
                  <c:v>0.21961954119532673</c:v>
                </c:pt>
                <c:pt idx="159">
                  <c:v>0.22115650532184136</c:v>
                </c:pt>
                <c:pt idx="160">
                  <c:v>0.22269357520888572</c:v>
                </c:pt>
                <c:pt idx="161">
                  <c:v>0.22423073660291523</c:v>
                </c:pt>
                <c:pt idx="162">
                  <c:v>0.22576797539278412</c:v>
                </c:pt>
                <c:pt idx="163">
                  <c:v>0.22730527760736713</c:v>
                </c:pt>
                <c:pt idx="164">
                  <c:v>0.22884262941323458</c:v>
                </c:pt>
                <c:pt idx="165">
                  <c:v>0.23038001711238254</c:v>
                </c:pt>
                <c:pt idx="166">
                  <c:v>0.23191742714001257</c:v>
                </c:pt>
                <c:pt idx="167">
                  <c:v>0.23345484606236228</c:v>
                </c:pt>
                <c:pt idx="168">
                  <c:v>0.23499226057458469</c:v>
                </c:pt>
                <c:pt idx="169">
                  <c:v>0.23652965749867408</c:v>
                </c:pt>
                <c:pt idx="170">
                  <c:v>0.23806702378143793</c:v>
                </c:pt>
                <c:pt idx="171">
                  <c:v>0.23960434649251375</c:v>
                </c:pt>
                <c:pt idx="172">
                  <c:v>0.24114161282242919</c:v>
                </c:pt>
                <c:pt idx="173">
                  <c:v>0.2426788100807033</c:v>
                </c:pt>
                <c:pt idx="174">
                  <c:v>0.24421592569399031</c:v>
                </c:pt>
                <c:pt idx="175">
                  <c:v>0.24575294720426236</c:v>
                </c:pt>
                <c:pt idx="176">
                  <c:v>0.24728986226703084</c:v>
                </c:pt>
                <c:pt idx="177">
                  <c:v>0.2488266586496061</c:v>
                </c:pt>
                <c:pt idx="178">
                  <c:v>0.25036332422939311</c:v>
                </c:pt>
                <c:pt idx="179">
                  <c:v>0.25189984699222417</c:v>
                </c:pt>
                <c:pt idx="180">
                  <c:v>0.25343621503072389</c:v>
                </c:pt>
                <c:pt idx="181">
                  <c:v>0.2549724165427118</c:v>
                </c:pt>
                <c:pt idx="182">
                  <c:v>0.25650843982963389</c:v>
                </c:pt>
                <c:pt idx="183">
                  <c:v>0.2580442732950291</c:v>
                </c:pt>
                <c:pt idx="184">
                  <c:v>0.259579905443026</c:v>
                </c:pt>
                <c:pt idx="185">
                  <c:v>0.26111532487687034</c:v>
                </c:pt>
                <c:pt idx="186">
                  <c:v>0.26265052029748137</c:v>
                </c:pt>
                <c:pt idx="187">
                  <c:v>0.26418548050203872</c:v>
                </c:pt>
                <c:pt idx="188">
                  <c:v>0.26572019438259564</c:v>
                </c:pt>
                <c:pt idx="189">
                  <c:v>0.26725465092472156</c:v>
                </c:pt>
                <c:pt idx="190">
                  <c:v>0.26878883920616958</c:v>
                </c:pt>
                <c:pt idx="191">
                  <c:v>0.27032274839557158</c:v>
                </c:pt>
                <c:pt idx="192">
                  <c:v>0.2718563677511584</c:v>
                </c:pt>
                <c:pt idx="193">
                  <c:v>0.27338968661950436</c:v>
                </c:pt>
                <c:pt idx="194">
                  <c:v>0.27492269443429646</c:v>
                </c:pt>
                <c:pt idx="195">
                  <c:v>0.27645538071512715</c:v>
                </c:pt>
                <c:pt idx="196">
                  <c:v>0.27798773506631069</c:v>
                </c:pt>
                <c:pt idx="197">
                  <c:v>0.27951974717572048</c:v>
                </c:pt>
                <c:pt idx="198">
                  <c:v>0.28105140681365037</c:v>
                </c:pt>
                <c:pt idx="199">
                  <c:v>0.28258270383169592</c:v>
                </c:pt>
                <c:pt idx="200">
                  <c:v>0.28411362816165692</c:v>
                </c:pt>
                <c:pt idx="201">
                  <c:v>0.28564416981446117</c:v>
                </c:pt>
                <c:pt idx="202">
                  <c:v>0.28717431887910727</c:v>
                </c:pt>
                <c:pt idx="203">
                  <c:v>0.28870406552162636</c:v>
                </c:pt>
                <c:pt idx="204">
                  <c:v>0.29023339998406544</c:v>
                </c:pt>
                <c:pt idx="205">
                  <c:v>0.29176231258348584</c:v>
                </c:pt>
                <c:pt idx="206">
                  <c:v>0.29329079371098249</c:v>
                </c:pt>
                <c:pt idx="207">
                  <c:v>0.29481883383071994</c:v>
                </c:pt>
                <c:pt idx="208">
                  <c:v>0.29634642347898532</c:v>
                </c:pt>
                <c:pt idx="209">
                  <c:v>0.29787355326325921</c:v>
                </c:pt>
                <c:pt idx="210">
                  <c:v>0.29940021386130217</c:v>
                </c:pt>
                <c:pt idx="211">
                  <c:v>0.30092639602025811</c:v>
                </c:pt>
                <c:pt idx="212">
                  <c:v>0.30245209055577243</c:v>
                </c:pt>
                <c:pt idx="213">
                  <c:v>0.30397728835112775</c:v>
                </c:pt>
                <c:pt idx="214">
                  <c:v>0.30550198035639181</c:v>
                </c:pt>
                <c:pt idx="215">
                  <c:v>0.30702615758758295</c:v>
                </c:pt>
                <c:pt idx="216">
                  <c:v>0.30854981112584812</c:v>
                </c:pt>
                <c:pt idx="217">
                  <c:v>0.31007293211665599</c:v>
                </c:pt>
                <c:pt idx="218">
                  <c:v>0.31159551176900319</c:v>
                </c:pt>
                <c:pt idx="219">
                  <c:v>0.31311754135463543</c:v>
                </c:pt>
                <c:pt idx="220">
                  <c:v>0.31463901220728008</c:v>
                </c:pt>
                <c:pt idx="221">
                  <c:v>0.31615991572189295</c:v>
                </c:pt>
                <c:pt idx="222">
                  <c:v>0.31768024335391704</c:v>
                </c:pt>
                <c:pt idx="223">
                  <c:v>0.31919998661855442</c:v>
                </c:pt>
                <c:pt idx="224">
                  <c:v>0.32071913709004957</c:v>
                </c:pt>
                <c:pt idx="225">
                  <c:v>0.32223768640098482</c:v>
                </c:pt>
                <c:pt idx="226">
                  <c:v>0.32375562624158793</c:v>
                </c:pt>
                <c:pt idx="227">
                  <c:v>0.32527294835904991</c:v>
                </c:pt>
                <c:pt idx="228">
                  <c:v>0.32678964455685511</c:v>
                </c:pt>
                <c:pt idx="229">
                  <c:v>0.32830570669412179</c:v>
                </c:pt>
                <c:pt idx="230">
                  <c:v>0.32982112668495317</c:v>
                </c:pt>
                <c:pt idx="231">
                  <c:v>0.33133589649779971</c:v>
                </c:pt>
                <c:pt idx="232">
                  <c:v>0.33285000815483007</c:v>
                </c:pt>
                <c:pt idx="233">
                  <c:v>0.33436345373131449</c:v>
                </c:pt>
                <c:pt idx="234">
                  <c:v>0.33587622535501571</c:v>
                </c:pt>
                <c:pt idx="235">
                  <c:v>0.33738831520559104</c:v>
                </c:pt>
                <c:pt idx="236">
                  <c:v>0.33889971551400272</c:v>
                </c:pt>
                <c:pt idx="237">
                  <c:v>0.34041041856193932</c:v>
                </c:pt>
                <c:pt idx="238">
                  <c:v>0.34192041668124384</c:v>
                </c:pt>
                <c:pt idx="239">
                  <c:v>0.34342970225335279</c:v>
                </c:pt>
                <c:pt idx="240">
                  <c:v>0.34493826770874281</c:v>
                </c:pt>
                <c:pt idx="241">
                  <c:v>0.34644610552638599</c:v>
                </c:pt>
                <c:pt idx="242">
                  <c:v>0.34795320823321441</c:v>
                </c:pt>
                <c:pt idx="243">
                  <c:v>0.34945956840359149</c:v>
                </c:pt>
                <c:pt idx="244">
                  <c:v>0.35096517865879262</c:v>
                </c:pt>
                <c:pt idx="245">
                  <c:v>0.35247003166649321</c:v>
                </c:pt>
                <c:pt idx="246">
                  <c:v>0.35397412014026414</c:v>
                </c:pt>
                <c:pt idx="247">
                  <c:v>0.35547743683907557</c:v>
                </c:pt>
                <c:pt idx="248">
                  <c:v>0.35697997456680758</c:v>
                </c:pt>
                <c:pt idx="249">
                  <c:v>0.35848172617176838</c:v>
                </c:pt>
                <c:pt idx="250">
                  <c:v>0.3599826845462199</c:v>
                </c:pt>
                <c:pt idx="251">
                  <c:v>0.36148284262590963</c:v>
                </c:pt>
                <c:pt idx="252">
                  <c:v>0.36298219338961035</c:v>
                </c:pt>
                <c:pt idx="253">
                  <c:v>0.36448072985866609</c:v>
                </c:pt>
                <c:pt idx="254">
                  <c:v>0.36597844509654492</c:v>
                </c:pt>
                <c:pt idx="255">
                  <c:v>0.36747533220839801</c:v>
                </c:pt>
                <c:pt idx="256">
                  <c:v>0.36897138434062515</c:v>
                </c:pt>
                <c:pt idx="257">
                  <c:v>0.37046659468044724</c:v>
                </c:pt>
                <c:pt idx="258">
                  <c:v>0.37196095645548338</c:v>
                </c:pt>
                <c:pt idx="259">
                  <c:v>0.37345446293333651</c:v>
                </c:pt>
                <c:pt idx="260">
                  <c:v>0.37494710742118176</c:v>
                </c:pt>
                <c:pt idx="261">
                  <c:v>0.37643888326536362</c:v>
                </c:pt>
                <c:pt idx="262">
                  <c:v>0.37792978385099718</c:v>
                </c:pt>
                <c:pt idx="263">
                  <c:v>0.37941980260157571</c:v>
                </c:pt>
                <c:pt idx="264">
                  <c:v>0.38090893297858291</c:v>
                </c:pt>
                <c:pt idx="265">
                  <c:v>0.38239716848111149</c:v>
                </c:pt>
                <c:pt idx="266">
                  <c:v>0.38388450264548668</c:v>
                </c:pt>
                <c:pt idx="267">
                  <c:v>0.38537092904489523</c:v>
                </c:pt>
                <c:pt idx="268">
                  <c:v>0.38685644128901941</c:v>
                </c:pt>
                <c:pt idx="269">
                  <c:v>0.38834103302367523</c:v>
                </c:pt>
                <c:pt idx="270">
                  <c:v>0.38982469793045776</c:v>
                </c:pt>
                <c:pt idx="271">
                  <c:v>0.39130742972638843</c:v>
                </c:pt>
                <c:pt idx="272">
                  <c:v>0.39278922216357015</c:v>
                </c:pt>
                <c:pt idx="273">
                  <c:v>0.39427006902884471</c:v>
                </c:pt>
                <c:pt idx="274">
                  <c:v>0.39574996414345609</c:v>
                </c:pt>
                <c:pt idx="275">
                  <c:v>0.39722890136271788</c:v>
                </c:pt>
                <c:pt idx="276">
                  <c:v>0.39870687457568543</c:v>
                </c:pt>
                <c:pt idx="277">
                  <c:v>0.40018387770483221</c:v>
                </c:pt>
                <c:pt idx="278">
                  <c:v>0.40165990470573015</c:v>
                </c:pt>
                <c:pt idx="279">
                  <c:v>0.40313494956673523</c:v>
                </c:pt>
                <c:pt idx="280">
                  <c:v>0.40460900630867636</c:v>
                </c:pt>
                <c:pt idx="281">
                  <c:v>0.40608206898454818</c:v>
                </c:pt>
                <c:pt idx="282">
                  <c:v>0.40755413167920901</c:v>
                </c:pt>
                <c:pt idx="283">
                  <c:v>0.40902518850908176</c:v>
                </c:pt>
                <c:pt idx="284">
                  <c:v>0.41049523362185886</c:v>
                </c:pt>
                <c:pt idx="285">
                  <c:v>0.41196426119621177</c:v>
                </c:pt>
                <c:pt idx="286">
                  <c:v>0.41343226544150297</c:v>
                </c:pt>
                <c:pt idx="287">
                  <c:v>0.41489924059750333</c:v>
                </c:pt>
                <c:pt idx="288">
                  <c:v>0.41636518093411123</c:v>
                </c:pt>
                <c:pt idx="289">
                  <c:v>0.41783008075107736</c:v>
                </c:pt>
                <c:pt idx="290">
                  <c:v>0.41929393437773066</c:v>
                </c:pt>
                <c:pt idx="291">
                  <c:v>0.42075673617270987</c:v>
                </c:pt>
                <c:pt idx="292">
                  <c:v>0.42221848052369776</c:v>
                </c:pt>
                <c:pt idx="293">
                  <c:v>0.42367916184715804</c:v>
                </c:pt>
                <c:pt idx="294">
                  <c:v>0.42513877458807642</c:v>
                </c:pt>
                <c:pt idx="295">
                  <c:v>0.42659731321970462</c:v>
                </c:pt>
                <c:pt idx="296">
                  <c:v>0.42805477224330746</c:v>
                </c:pt>
                <c:pt idx="297">
                  <c:v>0.42951114618791375</c:v>
                </c:pt>
                <c:pt idx="298">
                  <c:v>0.43096642961006881</c:v>
                </c:pt>
                <c:pt idx="299">
                  <c:v>0.43242061709359214</c:v>
                </c:pt>
                <c:pt idx="300">
                  <c:v>0.43387370324933627</c:v>
                </c:pt>
                <c:pt idx="301">
                  <c:v>0.43532568271494904</c:v>
                </c:pt>
                <c:pt idx="302">
                  <c:v>0.43677655015464001</c:v>
                </c:pt>
                <c:pt idx="303">
                  <c:v>0.43822630025894788</c:v>
                </c:pt>
                <c:pt idx="304">
                  <c:v>0.43967492774451156</c:v>
                </c:pt>
                <c:pt idx="305">
                  <c:v>0.44112242735384449</c:v>
                </c:pt>
                <c:pt idx="306">
                  <c:v>0.44256879385511105</c:v>
                </c:pt>
                <c:pt idx="307">
                  <c:v>0.44401402204190582</c:v>
                </c:pt>
                <c:pt idx="308">
                  <c:v>0.44545810673303554</c:v>
                </c:pt>
                <c:pt idx="309">
                  <c:v>0.44690104277230397</c:v>
                </c:pt>
                <c:pt idx="310">
                  <c:v>0.4483428250282982</c:v>
                </c:pt>
                <c:pt idx="311">
                  <c:v>0.44978344839417927</c:v>
                </c:pt>
                <c:pt idx="312">
                  <c:v>0.4512229077874737</c:v>
                </c:pt>
                <c:pt idx="313">
                  <c:v>0.45266119814986816</c:v>
                </c:pt>
                <c:pt idx="314">
                  <c:v>0.45409831444700716</c:v>
                </c:pt>
                <c:pt idx="315">
                  <c:v>0.45553425166829103</c:v>
                </c:pt>
                <c:pt idx="316">
                  <c:v>0.45696900482667929</c:v>
                </c:pt>
                <c:pt idx="317">
                  <c:v>0.45840256895849379</c:v>
                </c:pt>
                <c:pt idx="318">
                  <c:v>0.45983493912322476</c:v>
                </c:pt>
                <c:pt idx="319">
                  <c:v>0.46126611040334048</c:v>
                </c:pt>
                <c:pt idx="320">
                  <c:v>0.46269607790409711</c:v>
                </c:pt>
                <c:pt idx="321">
                  <c:v>0.4641248367533517</c:v>
                </c:pt>
                <c:pt idx="322">
                  <c:v>0.46555238210137845</c:v>
                </c:pt>
                <c:pt idx="323">
                  <c:v>0.46697870912068395</c:v>
                </c:pt>
                <c:pt idx="324">
                  <c:v>0.46840381300582828</c:v>
                </c:pt>
                <c:pt idx="325">
                  <c:v>0.46982768897324573</c:v>
                </c:pt>
                <c:pt idx="326">
                  <c:v>0.47125033226106783</c:v>
                </c:pt>
                <c:pt idx="327">
                  <c:v>0.47267173812894903</c:v>
                </c:pt>
                <c:pt idx="328">
                  <c:v>0.47409190185789407</c:v>
                </c:pt>
                <c:pt idx="329">
                  <c:v>0.47551081875008772</c:v>
                </c:pt>
                <c:pt idx="330">
                  <c:v>0.47692848412872468</c:v>
                </c:pt>
                <c:pt idx="331">
                  <c:v>0.47834489333784397</c:v>
                </c:pt>
                <c:pt idx="332">
                  <c:v>0.47976004174216336</c:v>
                </c:pt>
                <c:pt idx="333">
                  <c:v>0.48117392472691567</c:v>
                </c:pt>
                <c:pt idx="334">
                  <c:v>0.48258653769768795</c:v>
                </c:pt>
                <c:pt idx="335">
                  <c:v>0.48399787608026201</c:v>
                </c:pt>
                <c:pt idx="336">
                  <c:v>0.48540793532045551</c:v>
                </c:pt>
                <c:pt idx="337">
                  <c:v>0.48681671088396644</c:v>
                </c:pt>
                <c:pt idx="338">
                  <c:v>0.48822419825621904</c:v>
                </c:pt>
                <c:pt idx="339">
                  <c:v>0.48963039294221017</c:v>
                </c:pt>
                <c:pt idx="340">
                  <c:v>0.4910352904663583</c:v>
                </c:pt>
                <c:pt idx="341">
                  <c:v>0.49243888637235489</c:v>
                </c:pt>
                <c:pt idx="342">
                  <c:v>0.49384117622301488</c:v>
                </c:pt>
                <c:pt idx="343">
                  <c:v>0.49524215560013196</c:v>
                </c:pt>
                <c:pt idx="344">
                  <c:v>0.49664182010433333</c:v>
                </c:pt>
                <c:pt idx="345">
                  <c:v>0.49804016535493567</c:v>
                </c:pt>
                <c:pt idx="346">
                  <c:v>0.49943718698980455</c:v>
                </c:pt>
                <c:pt idx="347">
                  <c:v>0.50083288066521403</c:v>
                </c:pt>
                <c:pt idx="348">
                  <c:v>0.50222724205570735</c:v>
                </c:pt>
                <c:pt idx="349">
                  <c:v>0.50362026685396044</c:v>
                </c:pt>
                <c:pt idx="350">
                  <c:v>0.50501195077064576</c:v>
                </c:pt>
                <c:pt idx="351">
                  <c:v>0.506402289534298</c:v>
                </c:pt>
                <c:pt idx="352">
                  <c:v>0.50779127889118147</c:v>
                </c:pt>
                <c:pt idx="353">
                  <c:v>0.50917891460515752</c:v>
                </c:pt>
                <c:pt idx="354">
                  <c:v>0.51056519245755572</c:v>
                </c:pt>
                <c:pt idx="355">
                  <c:v>0.51195010824704423</c:v>
                </c:pt>
                <c:pt idx="356">
                  <c:v>0.51333365778950246</c:v>
                </c:pt>
                <c:pt idx="357">
                  <c:v>0.51471583691789446</c:v>
                </c:pt>
                <c:pt idx="358">
                  <c:v>0.51609664148214485</c:v>
                </c:pt>
                <c:pt idx="359">
                  <c:v>0.51747606734901441</c:v>
                </c:pt>
                <c:pt idx="360">
                  <c:v>0.51885411040197815</c:v>
                </c:pt>
                <c:pt idx="361">
                  <c:v>0.52023076654110434</c:v>
                </c:pt>
                <c:pt idx="362">
                  <c:v>0.52160603168293362</c:v>
                </c:pt>
                <c:pt idx="363">
                  <c:v>0.52297990176036246</c:v>
                </c:pt>
                <c:pt idx="364">
                  <c:v>0.52435237272252277</c:v>
                </c:pt>
                <c:pt idx="365">
                  <c:v>0.52572344053466846</c:v>
                </c:pt>
                <c:pt idx="366">
                  <c:v>0.52709310117805841</c:v>
                </c:pt>
                <c:pt idx="367">
                  <c:v>0.52846135064984323</c:v>
                </c:pt>
                <c:pt idx="368">
                  <c:v>0.52982818496295248</c:v>
                </c:pt>
                <c:pt idx="369">
                  <c:v>0.53119360014598294</c:v>
                </c:pt>
                <c:pt idx="370">
                  <c:v>0.53255759224308763</c:v>
                </c:pt>
                <c:pt idx="371">
                  <c:v>0.53392015731386688</c:v>
                </c:pt>
                <c:pt idx="372">
                  <c:v>0.53528129143325953</c:v>
                </c:pt>
                <c:pt idx="373">
                  <c:v>0.53664099069143589</c:v>
                </c:pt>
                <c:pt idx="374">
                  <c:v>0.53799925119369107</c:v>
                </c:pt>
                <c:pt idx="375">
                  <c:v>0.53935606906034006</c:v>
                </c:pt>
                <c:pt idx="376">
                  <c:v>0.54071144042661368</c:v>
                </c:pt>
                <c:pt idx="377">
                  <c:v>0.54206536144255413</c:v>
                </c:pt>
                <c:pt idx="378">
                  <c:v>0.54341782827291529</c:v>
                </c:pt>
                <c:pt idx="379">
                  <c:v>0.54476883709705837</c:v>
                </c:pt>
                <c:pt idx="380">
                  <c:v>0.54611838410885449</c:v>
                </c:pt>
                <c:pt idx="381">
                  <c:v>0.54746646551658318</c:v>
                </c:pt>
                <c:pt idx="382">
                  <c:v>0.54881307754283637</c:v>
                </c:pt>
                <c:pt idx="383">
                  <c:v>0.55015821642441864</c:v>
                </c:pt>
                <c:pt idx="384">
                  <c:v>0.55150187841225218</c:v>
                </c:pt>
                <c:pt idx="385">
                  <c:v>0.55284405977128093</c:v>
                </c:pt>
                <c:pt idx="386">
                  <c:v>0.55418475678037682</c:v>
                </c:pt>
                <c:pt idx="387">
                  <c:v>0.55552396573224394</c:v>
                </c:pt>
                <c:pt idx="388">
                  <c:v>0.55686168293332772</c:v>
                </c:pt>
                <c:pt idx="389">
                  <c:v>0.55819790470372221</c:v>
                </c:pt>
                <c:pt idx="390">
                  <c:v>0.55953262737707932</c:v>
                </c:pt>
                <c:pt idx="391">
                  <c:v>0.56086584730051792</c:v>
                </c:pt>
                <c:pt idx="392">
                  <c:v>0.56219756083453498</c:v>
                </c:pt>
                <c:pt idx="393">
                  <c:v>0.56352776435291685</c:v>
                </c:pt>
                <c:pt idx="394">
                  <c:v>0.56485645424265196</c:v>
                </c:pt>
                <c:pt idx="395">
                  <c:v>0.56618362690384272</c:v>
                </c:pt>
                <c:pt idx="396">
                  <c:v>0.5675092787496212</c:v>
                </c:pt>
                <c:pt idx="397">
                  <c:v>0.56883340620606215</c:v>
                </c:pt>
                <c:pt idx="398">
                  <c:v>0.57015600571209912</c:v>
                </c:pt>
                <c:pt idx="399">
                  <c:v>0.57147707371944112</c:v>
                </c:pt>
                <c:pt idx="400">
                  <c:v>0.57279660669248933</c:v>
                </c:pt>
                <c:pt idx="401">
                  <c:v>0.57411460110825407</c:v>
                </c:pt>
                <c:pt idx="402">
                  <c:v>0.57543105345627465</c:v>
                </c:pt>
                <c:pt idx="403">
                  <c:v>0.57674596023853808</c:v>
                </c:pt>
                <c:pt idx="404">
                  <c:v>0.57805931796939891</c:v>
                </c:pt>
                <c:pt idx="405">
                  <c:v>0.57937112317549944</c:v>
                </c:pt>
                <c:pt idx="406">
                  <c:v>0.58068137239569273</c:v>
                </c:pt>
                <c:pt idx="407">
                  <c:v>0.58199006218096316</c:v>
                </c:pt>
                <c:pt idx="408">
                  <c:v>0.58329718909435035</c:v>
                </c:pt>
                <c:pt idx="409">
                  <c:v>0.58460274971087145</c:v>
                </c:pt>
                <c:pt idx="410">
                  <c:v>0.58590674061744696</c:v>
                </c:pt>
                <c:pt idx="411">
                  <c:v>0.58720915841282451</c:v>
                </c:pt>
                <c:pt idx="412">
                  <c:v>0.58850999970750451</c:v>
                </c:pt>
                <c:pt idx="413">
                  <c:v>0.58980926112366661</c:v>
                </c:pt>
                <c:pt idx="414">
                  <c:v>0.59110693929509706</c:v>
                </c:pt>
                <c:pt idx="415">
                  <c:v>0.5924030308671151</c:v>
                </c:pt>
                <c:pt idx="416">
                  <c:v>0.59369753249650148</c:v>
                </c:pt>
                <c:pt idx="417">
                  <c:v>0.59499044085142838</c:v>
                </c:pt>
                <c:pt idx="418">
                  <c:v>0.59628175261138705</c:v>
                </c:pt>
                <c:pt idx="419">
                  <c:v>0.59757146446711884</c:v>
                </c:pt>
                <c:pt idx="420">
                  <c:v>0.59885957312054627</c:v>
                </c:pt>
                <c:pt idx="421">
                  <c:v>0.60014607528470298</c:v>
                </c:pt>
                <c:pt idx="422">
                  <c:v>0.60143096768366644</c:v>
                </c:pt>
                <c:pt idx="423">
                  <c:v>0.60271424705249022</c:v>
                </c:pt>
                <c:pt idx="424">
                  <c:v>0.60399591013713705</c:v>
                </c:pt>
                <c:pt idx="425">
                  <c:v>0.60527595369441234</c:v>
                </c:pt>
                <c:pt idx="426">
                  <c:v>0.60655437449189797</c:v>
                </c:pt>
                <c:pt idx="427">
                  <c:v>0.60783116930788739</c:v>
                </c:pt>
                <c:pt idx="428">
                  <c:v>0.60910633493132116</c:v>
                </c:pt>
                <c:pt idx="429">
                  <c:v>0.61037986816172252</c:v>
                </c:pt>
                <c:pt idx="430">
                  <c:v>0.61165176580913294</c:v>
                </c:pt>
                <c:pt idx="431">
                  <c:v>0.61292202469405055</c:v>
                </c:pt>
                <c:pt idx="432">
                  <c:v>0.61419064164736659</c:v>
                </c:pt>
                <c:pt idx="433">
                  <c:v>0.61545761351030315</c:v>
                </c:pt>
                <c:pt idx="434">
                  <c:v>0.61672293713435267</c:v>
                </c:pt>
                <c:pt idx="435">
                  <c:v>0.61798660938121641</c:v>
                </c:pt>
                <c:pt idx="436">
                  <c:v>0.61924862712274342</c:v>
                </c:pt>
                <c:pt idx="437">
                  <c:v>0.62050898724087145</c:v>
                </c:pt>
                <c:pt idx="438">
                  <c:v>0.62176768662756687</c:v>
                </c:pt>
                <c:pt idx="439">
                  <c:v>0.62302472218476646</c:v>
                </c:pt>
                <c:pt idx="440">
                  <c:v>0.62428009082431801</c:v>
                </c:pt>
                <c:pt idx="441">
                  <c:v>0.62553378946792271</c:v>
                </c:pt>
                <c:pt idx="442">
                  <c:v>0.62678581504707753</c:v>
                </c:pt>
                <c:pt idx="443">
                  <c:v>0.62803616450301858</c:v>
                </c:pt>
                <c:pt idx="444">
                  <c:v>0.62928483478666397</c:v>
                </c:pt>
                <c:pt idx="445">
                  <c:v>0.63053182285855791</c:v>
                </c:pt>
                <c:pt idx="446">
                  <c:v>0.63177712568881506</c:v>
                </c:pt>
                <c:pt idx="447">
                  <c:v>0.63302074025706556</c:v>
                </c:pt>
                <c:pt idx="448">
                  <c:v>0.6342626635523998</c:v>
                </c:pt>
                <c:pt idx="449">
                  <c:v>0.63550289257331449</c:v>
                </c:pt>
                <c:pt idx="450">
                  <c:v>0.63674142432765835</c:v>
                </c:pt>
                <c:pt idx="451">
                  <c:v>0.63797825583257972</c:v>
                </c:pt>
                <c:pt idx="452">
                  <c:v>0.63921338411447171</c:v>
                </c:pt>
                <c:pt idx="453">
                  <c:v>0.64044680620892169</c:v>
                </c:pt>
                <c:pt idx="454">
                  <c:v>0.64167851916065777</c:v>
                </c:pt>
                <c:pt idx="455">
                  <c:v>0.64290852002349763</c:v>
                </c:pt>
                <c:pt idx="456">
                  <c:v>0.64413680586029665</c:v>
                </c:pt>
                <c:pt idx="457">
                  <c:v>0.64536337374289776</c:v>
                </c:pt>
                <c:pt idx="458">
                  <c:v>0.64658822075208056</c:v>
                </c:pt>
                <c:pt idx="459">
                  <c:v>0.64781134397751139</c:v>
                </c:pt>
                <c:pt idx="460">
                  <c:v>0.64903274051769255</c:v>
                </c:pt>
                <c:pt idx="461">
                  <c:v>0.65025240747991497</c:v>
                </c:pt>
                <c:pt idx="462">
                  <c:v>0.65147034198020759</c:v>
                </c:pt>
                <c:pt idx="463">
                  <c:v>0.65268654114328961</c:v>
                </c:pt>
                <c:pt idx="464">
                  <c:v>0.65390100210252189</c:v>
                </c:pt>
                <c:pt idx="465">
                  <c:v>0.65511372199986007</c:v>
                </c:pt>
                <c:pt idx="466">
                  <c:v>0.65632469798580551</c:v>
                </c:pt>
                <c:pt idx="467">
                  <c:v>0.65753392721935999</c:v>
                </c:pt>
                <c:pt idx="468">
                  <c:v>0.65874140686797844</c:v>
                </c:pt>
                <c:pt idx="469">
                  <c:v>0.65994713410752159</c:v>
                </c:pt>
                <c:pt idx="470">
                  <c:v>0.66115110612221195</c:v>
                </c:pt>
                <c:pt idx="471">
                  <c:v>0.66235332010458647</c:v>
                </c:pt>
                <c:pt idx="472">
                  <c:v>0.66355377325545228</c:v>
                </c:pt>
                <c:pt idx="473">
                  <c:v>0.66475246278384148</c:v>
                </c:pt>
                <c:pt idx="474">
                  <c:v>0.66594938590696662</c:v>
                </c:pt>
                <c:pt idx="475">
                  <c:v>0.66714453985017641</c:v>
                </c:pt>
                <c:pt idx="476">
                  <c:v>0.66833792184691199</c:v>
                </c:pt>
                <c:pt idx="477">
                  <c:v>0.6695295291386637</c:v>
                </c:pt>
                <c:pt idx="478">
                  <c:v>0.67071935897492696</c:v>
                </c:pt>
                <c:pt idx="479">
                  <c:v>0.6719074086131599</c:v>
                </c:pt>
                <c:pt idx="480">
                  <c:v>0.67309367531874142</c:v>
                </c:pt>
                <c:pt idx="481">
                  <c:v>0.67427815636492805</c:v>
                </c:pt>
                <c:pt idx="482">
                  <c:v>0.67546084903281245</c:v>
                </c:pt>
                <c:pt idx="483">
                  <c:v>0.67664175061128151</c:v>
                </c:pt>
                <c:pt idx="484">
                  <c:v>0.67782085839697581</c:v>
                </c:pt>
                <c:pt idx="485">
                  <c:v>0.67899816969424753</c:v>
                </c:pt>
                <c:pt idx="486">
                  <c:v>0.68017368181512095</c:v>
                </c:pt>
                <c:pt idx="487">
                  <c:v>0.68134739207925099</c:v>
                </c:pt>
                <c:pt idx="488">
                  <c:v>0.68251929781388421</c:v>
                </c:pt>
                <c:pt idx="489">
                  <c:v>0.68368939635381809</c:v>
                </c:pt>
                <c:pt idx="490">
                  <c:v>0.68485768504136235</c:v>
                </c:pt>
                <c:pt idx="491">
                  <c:v>0.68602416122629906</c:v>
                </c:pt>
                <c:pt idx="492">
                  <c:v>0.68718882226584477</c:v>
                </c:pt>
                <c:pt idx="493">
                  <c:v>0.68835166552461013</c:v>
                </c:pt>
                <c:pt idx="494">
                  <c:v>0.68951268837456392</c:v>
                </c:pt>
                <c:pt idx="495">
                  <c:v>0.69067188819499281</c:v>
                </c:pt>
                <c:pt idx="496">
                  <c:v>0.69182926237246523</c:v>
                </c:pt>
                <c:pt idx="497">
                  <c:v>0.69298480830079279</c:v>
                </c:pt>
                <c:pt idx="498">
                  <c:v>0.6941385233809938</c:v>
                </c:pt>
                <c:pt idx="499">
                  <c:v>0.69529040502125605</c:v>
                </c:pt>
                <c:pt idx="500">
                  <c:v>0.69644045063689985</c:v>
                </c:pt>
                <c:pt idx="501">
                  <c:v>0.69758865765034228</c:v>
                </c:pt>
                <c:pt idx="502">
                  <c:v>0.69873502349106098</c:v>
                </c:pt>
                <c:pt idx="503">
                  <c:v>0.69987954559555698</c:v>
                </c:pt>
                <c:pt idx="504">
                  <c:v>0.70102222140732096</c:v>
                </c:pt>
                <c:pt idx="505">
                  <c:v>0.70216304837679677</c:v>
                </c:pt>
                <c:pt idx="506">
                  <c:v>0.70330202396134645</c:v>
                </c:pt>
                <c:pt idx="507">
                  <c:v>0.70443914562521548</c:v>
                </c:pt>
                <c:pt idx="508">
                  <c:v>0.7055744108394989</c:v>
                </c:pt>
                <c:pt idx="509">
                  <c:v>0.70670781708210495</c:v>
                </c:pt>
                <c:pt idx="510">
                  <c:v>0.70783936183772322</c:v>
                </c:pt>
                <c:pt idx="511">
                  <c:v>0.70896904259778937</c:v>
                </c:pt>
                <c:pt idx="512">
                  <c:v>0.71009685686045199</c:v>
                </c:pt>
                <c:pt idx="513">
                  <c:v>0.71122280213053946</c:v>
                </c:pt>
                <c:pt idx="514">
                  <c:v>0.71234687591952595</c:v>
                </c:pt>
                <c:pt idx="515">
                  <c:v>0.71346907574549912</c:v>
                </c:pt>
                <c:pt idx="516">
                  <c:v>0.71458939913312758</c:v>
                </c:pt>
                <c:pt idx="517">
                  <c:v>0.71570784361362771</c:v>
                </c:pt>
                <c:pt idx="518">
                  <c:v>0.71682440672473269</c:v>
                </c:pt>
                <c:pt idx="519">
                  <c:v>0.7179390860106587</c:v>
                </c:pt>
                <c:pt idx="520">
                  <c:v>0.71905187902207413</c:v>
                </c:pt>
                <c:pt idx="521">
                  <c:v>0.72016278331606898</c:v>
                </c:pt>
                <c:pt idx="522">
                  <c:v>0.72127179645612127</c:v>
                </c:pt>
                <c:pt idx="523">
                  <c:v>0.72237891601206816</c:v>
                </c:pt>
                <c:pt idx="524">
                  <c:v>0.72348413956007285</c:v>
                </c:pt>
                <c:pt idx="525">
                  <c:v>0.7245874646825966</c:v>
                </c:pt>
                <c:pt idx="526">
                  <c:v>0.72568888896836514</c:v>
                </c:pt>
                <c:pt idx="527">
                  <c:v>0.72678841001234085</c:v>
                </c:pt>
                <c:pt idx="528">
                  <c:v>0.72788602541569136</c:v>
                </c:pt>
                <c:pt idx="529">
                  <c:v>0.72898173278575995</c:v>
                </c:pt>
                <c:pt idx="530">
                  <c:v>0.73007552973603695</c:v>
                </c:pt>
                <c:pt idx="531">
                  <c:v>0.73116741388612794</c:v>
                </c:pt>
                <c:pt idx="532">
                  <c:v>0.73225738286172692</c:v>
                </c:pt>
                <c:pt idx="533">
                  <c:v>0.73334543429458576</c:v>
                </c:pt>
                <c:pt idx="534">
                  <c:v>0.73443156582248603</c:v>
                </c:pt>
                <c:pt idx="535">
                  <c:v>0.73551577508920984</c:v>
                </c:pt>
                <c:pt idx="536">
                  <c:v>0.73659805974451209</c:v>
                </c:pt>
                <c:pt idx="537">
                  <c:v>0.73767841744409091</c:v>
                </c:pt>
                <c:pt idx="538">
                  <c:v>0.73875684584956125</c:v>
                </c:pt>
                <c:pt idx="539">
                  <c:v>0.73983334262842537</c:v>
                </c:pt>
                <c:pt idx="540">
                  <c:v>0.7409079054540465</c:v>
                </c:pt>
                <c:pt idx="541">
                  <c:v>0.74198053200562009</c:v>
                </c:pt>
                <c:pt idx="542">
                  <c:v>0.74305121996814738</c:v>
                </c:pt>
                <c:pt idx="543">
                  <c:v>0.7441199670324079</c:v>
                </c:pt>
                <c:pt idx="544">
                  <c:v>0.74518677089493179</c:v>
                </c:pt>
                <c:pt idx="545">
                  <c:v>0.74625162925797484</c:v>
                </c:pt>
                <c:pt idx="546">
                  <c:v>0.7473145398294897</c:v>
                </c:pt>
                <c:pt idx="547">
                  <c:v>0.74837550032310141</c:v>
                </c:pt>
                <c:pt idx="548">
                  <c:v>0.74943450845807891</c:v>
                </c:pt>
                <c:pt idx="549">
                  <c:v>0.75049156195931066</c:v>
                </c:pt>
                <c:pt idx="550">
                  <c:v>0.75154665855727876</c:v>
                </c:pt>
                <c:pt idx="551">
                  <c:v>0.75259979598803217</c:v>
                </c:pt>
                <c:pt idx="552">
                  <c:v>0.75365097199316122</c:v>
                </c:pt>
                <c:pt idx="553">
                  <c:v>0.75470018431977337</c:v>
                </c:pt>
                <c:pt idx="554">
                  <c:v>0.75574743072046646</c:v>
                </c:pt>
                <c:pt idx="555">
                  <c:v>0.75679270895330486</c:v>
                </c:pt>
                <c:pt idx="556">
                  <c:v>0.75783601678179324</c:v>
                </c:pt>
                <c:pt idx="557">
                  <c:v>0.75887735197485318</c:v>
                </c:pt>
                <c:pt idx="558">
                  <c:v>0.75991671230679736</c:v>
                </c:pt>
                <c:pt idx="559">
                  <c:v>0.7609540955573062</c:v>
                </c:pt>
                <c:pt idx="560">
                  <c:v>0.76198949951140271</c:v>
                </c:pt>
                <c:pt idx="561">
                  <c:v>0.76302292195942845</c:v>
                </c:pt>
                <c:pt idx="562">
                  <c:v>0.76405436069702026</c:v>
                </c:pt>
                <c:pt idx="563">
                  <c:v>0.76508381352508548</c:v>
                </c:pt>
                <c:pt idx="564">
                  <c:v>0.76611127824977898</c:v>
                </c:pt>
                <c:pt idx="565">
                  <c:v>0.76713675268247972</c:v>
                </c:pt>
                <c:pt idx="566">
                  <c:v>0.76816023463976579</c:v>
                </c:pt>
                <c:pt idx="567">
                  <c:v>0.76918172194339407</c:v>
                </c:pt>
                <c:pt idx="568">
                  <c:v>0.77020121242027462</c:v>
                </c:pt>
                <c:pt idx="569">
                  <c:v>0.77121870390244895</c:v>
                </c:pt>
                <c:pt idx="570">
                  <c:v>0.77223419422706607</c:v>
                </c:pt>
                <c:pt idx="571">
                  <c:v>0.77324768123636201</c:v>
                </c:pt>
                <c:pt idx="572">
                  <c:v>0.7742591627776354</c:v>
                </c:pt>
                <c:pt idx="573">
                  <c:v>0.77526863670322554</c:v>
                </c:pt>
                <c:pt idx="574">
                  <c:v>0.77627610087049126</c:v>
                </c:pt>
                <c:pt idx="575">
                  <c:v>0.77728155314178682</c:v>
                </c:pt>
                <c:pt idx="576">
                  <c:v>0.77828499138444185</c:v>
                </c:pt>
                <c:pt idx="577">
                  <c:v>0.7792864134707389</c:v>
                </c:pt>
                <c:pt idx="578">
                  <c:v>0.78028581727789126</c:v>
                </c:pt>
                <c:pt idx="579">
                  <c:v>0.78128320068802215</c:v>
                </c:pt>
                <c:pt idx="580">
                  <c:v>0.7822785615881428</c:v>
                </c:pt>
                <c:pt idx="581">
                  <c:v>0.78327189787013207</c:v>
                </c:pt>
                <c:pt idx="582">
                  <c:v>0.78426320743071387</c:v>
                </c:pt>
                <c:pt idx="583">
                  <c:v>0.78525248817143756</c:v>
                </c:pt>
                <c:pt idx="584">
                  <c:v>0.78623973799865632</c:v>
                </c:pt>
                <c:pt idx="585">
                  <c:v>0.78722495482350652</c:v>
                </c:pt>
                <c:pt idx="586">
                  <c:v>0.7882081365618876</c:v>
                </c:pt>
                <c:pt idx="587">
                  <c:v>0.78918928113444009</c:v>
                </c:pt>
                <c:pt idx="588">
                  <c:v>0.79016838646652787</c:v>
                </c:pt>
                <c:pt idx="589">
                  <c:v>0.79114545048821516</c:v>
                </c:pt>
                <c:pt idx="590">
                  <c:v>0.79212047113424844</c:v>
                </c:pt>
                <c:pt idx="591">
                  <c:v>0.79309344634403478</c:v>
                </c:pt>
                <c:pt idx="592">
                  <c:v>0.79406437406162378</c:v>
                </c:pt>
                <c:pt idx="593">
                  <c:v>0.79503325223568622</c:v>
                </c:pt>
                <c:pt idx="594">
                  <c:v>0.79600007881949542</c:v>
                </c:pt>
                <c:pt idx="595">
                  <c:v>0.79696485177090692</c:v>
                </c:pt>
                <c:pt idx="596">
                  <c:v>0.79792756905234075</c:v>
                </c:pt>
                <c:pt idx="597">
                  <c:v>0.79888822863075992</c:v>
                </c:pt>
                <c:pt idx="598">
                  <c:v>0.79984682847765254</c:v>
                </c:pt>
                <c:pt idx="599">
                  <c:v>0.80080336656901319</c:v>
                </c:pt>
                <c:pt idx="600">
                  <c:v>0.80175784088532231</c:v>
                </c:pt>
                <c:pt idx="601">
                  <c:v>0.80271024941152946</c:v>
                </c:pt>
                <c:pt idx="602">
                  <c:v>0.80366059013703262</c:v>
                </c:pt>
                <c:pt idx="603">
                  <c:v>0.80460886105566209</c:v>
                </c:pt>
                <c:pt idx="604">
                  <c:v>0.80555506016565892</c:v>
                </c:pt>
                <c:pt idx="605">
                  <c:v>0.80649918546965904</c:v>
                </c:pt>
                <c:pt idx="606">
                  <c:v>0.80744123497467379</c:v>
                </c:pt>
                <c:pt idx="607">
                  <c:v>0.80838120669207192</c:v>
                </c:pt>
                <c:pt idx="608">
                  <c:v>0.80931909863756268</c:v>
                </c:pt>
                <c:pt idx="609">
                  <c:v>0.81025490883117524</c:v>
                </c:pt>
                <c:pt idx="610">
                  <c:v>0.81118863529724428</c:v>
                </c:pt>
                <c:pt idx="611">
                  <c:v>0.8121202760643893</c:v>
                </c:pt>
                <c:pt idx="612">
                  <c:v>0.81304982916549817</c:v>
                </c:pt>
                <c:pt idx="613">
                  <c:v>0.8139772926377109</c:v>
                </c:pt>
                <c:pt idx="614">
                  <c:v>0.81490266452240001</c:v>
                </c:pt>
                <c:pt idx="615">
                  <c:v>0.81582594286515353</c:v>
                </c:pt>
                <c:pt idx="616">
                  <c:v>0.81674712571575991</c:v>
                </c:pt>
                <c:pt idx="617">
                  <c:v>0.81766621112818871</c:v>
                </c:pt>
                <c:pt idx="618">
                  <c:v>0.81858319716057415</c:v>
                </c:pt>
                <c:pt idx="619">
                  <c:v>0.81949808187519824</c:v>
                </c:pt>
                <c:pt idx="620">
                  <c:v>0.82041086333847502</c:v>
                </c:pt>
                <c:pt idx="621">
                  <c:v>0.82132153962093191</c:v>
                </c:pt>
                <c:pt idx="622">
                  <c:v>0.82223010879719471</c:v>
                </c:pt>
                <c:pt idx="623">
                  <c:v>0.8231365689459702</c:v>
                </c:pt>
                <c:pt idx="624">
                  <c:v>0.82404091815002944</c:v>
                </c:pt>
                <c:pt idx="625">
                  <c:v>0.82494315449619315</c:v>
                </c:pt>
                <c:pt idx="626">
                  <c:v>0.82584327607531316</c:v>
                </c:pt>
                <c:pt idx="627">
                  <c:v>0.82674128098225808</c:v>
                </c:pt>
                <c:pt idx="628">
                  <c:v>0.82763716731589598</c:v>
                </c:pt>
                <c:pt idx="629">
                  <c:v>0.82853093317907978</c:v>
                </c:pt>
                <c:pt idx="630">
                  <c:v>0.82942257667862929</c:v>
                </c:pt>
                <c:pt idx="631">
                  <c:v>0.83031209592531796</c:v>
                </c:pt>
                <c:pt idx="632">
                  <c:v>0.83119948903385543</c:v>
                </c:pt>
                <c:pt idx="633">
                  <c:v>0.83208475412287264</c:v>
                </c:pt>
                <c:pt idx="634">
                  <c:v>0.83296788931490573</c:v>
                </c:pt>
                <c:pt idx="635">
                  <c:v>0.83384889273638163</c:v>
                </c:pt>
                <c:pt idx="636">
                  <c:v>0.83472776251760106</c:v>
                </c:pt>
                <c:pt idx="637">
                  <c:v>0.83560449679272575</c:v>
                </c:pt>
                <c:pt idx="638">
                  <c:v>0.83647909369976015</c:v>
                </c:pt>
                <c:pt idx="639">
                  <c:v>0.83735155138053985</c:v>
                </c:pt>
                <c:pt idx="640">
                  <c:v>0.83822186798071274</c:v>
                </c:pt>
                <c:pt idx="641">
                  <c:v>0.83909004164972778</c:v>
                </c:pt>
                <c:pt idx="642">
                  <c:v>0.83995607054081778</c:v>
                </c:pt>
                <c:pt idx="643">
                  <c:v>0.84081995281098543</c:v>
                </c:pt>
                <c:pt idx="644">
                  <c:v>0.84168168662098886</c:v>
                </c:pt>
                <c:pt idx="645">
                  <c:v>0.84254127013532631</c:v>
                </c:pt>
                <c:pt idx="646">
                  <c:v>0.8433987015222224</c:v>
                </c:pt>
                <c:pt idx="647">
                  <c:v>0.84425397895361287</c:v>
                </c:pt>
                <c:pt idx="648">
                  <c:v>0.84510710060513217</c:v>
                </c:pt>
                <c:pt idx="649">
                  <c:v>0.84595806465609624</c:v>
                </c:pt>
                <c:pt idx="650">
                  <c:v>0.84680686928949034</c:v>
                </c:pt>
                <c:pt idx="651">
                  <c:v>0.84765351269195488</c:v>
                </c:pt>
                <c:pt idx="652">
                  <c:v>0.8484979930537706</c:v>
                </c:pt>
                <c:pt idx="653">
                  <c:v>0.84934030856884513</c:v>
                </c:pt>
                <c:pt idx="654">
                  <c:v>0.85018045743469928</c:v>
                </c:pt>
                <c:pt idx="655">
                  <c:v>0.85101843785245235</c:v>
                </c:pt>
                <c:pt idx="656">
                  <c:v>0.85185424802680965</c:v>
                </c:pt>
                <c:pt idx="657">
                  <c:v>0.8526878861660474</c:v>
                </c:pt>
                <c:pt idx="658">
                  <c:v>0.85351935048200112</c:v>
                </c:pt>
                <c:pt idx="659">
                  <c:v>0.85434863919005011</c:v>
                </c:pt>
                <c:pt idx="660">
                  <c:v>0.85517575050910521</c:v>
                </c:pt>
                <c:pt idx="661">
                  <c:v>0.85600068266159457</c:v>
                </c:pt>
                <c:pt idx="662">
                  <c:v>0.85682343387345239</c:v>
                </c:pt>
                <c:pt idx="663">
                  <c:v>0.85764400237410254</c:v>
                </c:pt>
                <c:pt idx="664">
                  <c:v>0.85846238639644823</c:v>
                </c:pt>
                <c:pt idx="665">
                  <c:v>0.85927858417685732</c:v>
                </c:pt>
                <c:pt idx="666">
                  <c:v>0.86009259395514981</c:v>
                </c:pt>
                <c:pt idx="667">
                  <c:v>0.86090441397458584</c:v>
                </c:pt>
                <c:pt idx="668">
                  <c:v>0.86171404248185079</c:v>
                </c:pt>
                <c:pt idx="669">
                  <c:v>0.86252147772704424</c:v>
                </c:pt>
                <c:pt idx="670">
                  <c:v>0.86332671796366633</c:v>
                </c:pt>
                <c:pt idx="671">
                  <c:v>0.86412976144860598</c:v>
                </c:pt>
                <c:pt idx="672">
                  <c:v>0.86493060644212727</c:v>
                </c:pt>
                <c:pt idx="673">
                  <c:v>0.8657292512078576</c:v>
                </c:pt>
                <c:pt idx="674">
                  <c:v>0.86652569401277479</c:v>
                </c:pt>
                <c:pt idx="675">
                  <c:v>0.86731993312719557</c:v>
                </c:pt>
                <c:pt idx="676">
                  <c:v>0.86811196682476177</c:v>
                </c:pt>
                <c:pt idx="677">
                  <c:v>0.86890179338243001</c:v>
                </c:pt>
                <c:pt idx="678">
                  <c:v>0.86968941108045716</c:v>
                </c:pt>
                <c:pt idx="679">
                  <c:v>0.87047481820239059</c:v>
                </c:pt>
                <c:pt idx="680">
                  <c:v>0.87125801303505446</c:v>
                </c:pt>
                <c:pt idx="681">
                  <c:v>0.872038993868538</c:v>
                </c:pt>
                <c:pt idx="682">
                  <c:v>0.87281775899618497</c:v>
                </c:pt>
                <c:pt idx="683">
                  <c:v>0.87359430671457938</c:v>
                </c:pt>
                <c:pt idx="684">
                  <c:v>0.8743686353235357</c:v>
                </c:pt>
                <c:pt idx="685">
                  <c:v>0.87514074312608603</c:v>
                </c:pt>
                <c:pt idx="686">
                  <c:v>0.87591062842846923</c:v>
                </c:pt>
                <c:pt idx="687">
                  <c:v>0.87667828954011817</c:v>
                </c:pt>
                <c:pt idx="688">
                  <c:v>0.87744372477364907</c:v>
                </c:pt>
                <c:pt idx="689">
                  <c:v>0.87820693244485015</c:v>
                </c:pt>
                <c:pt idx="690">
                  <c:v>0.87896791087266912</c:v>
                </c:pt>
                <c:pt idx="691">
                  <c:v>0.87972665837920261</c:v>
                </c:pt>
                <c:pt idx="692">
                  <c:v>0.88048317328968539</c:v>
                </c:pt>
                <c:pt idx="693">
                  <c:v>0.8812374539324771</c:v>
                </c:pt>
                <c:pt idx="694">
                  <c:v>0.88198949863905374</c:v>
                </c:pt>
                <c:pt idx="695">
                  <c:v>0.88273930574399351</c:v>
                </c:pt>
                <c:pt idx="696">
                  <c:v>0.88348687358496858</c:v>
                </c:pt>
                <c:pt idx="697">
                  <c:v>0.88423220050273266</c:v>
                </c:pt>
                <c:pt idx="698">
                  <c:v>0.88497528484110966</c:v>
                </c:pt>
                <c:pt idx="699">
                  <c:v>0.88571612494698315</c:v>
                </c:pt>
                <c:pt idx="700">
                  <c:v>0.88645471917028595</c:v>
                </c:pt>
                <c:pt idx="701">
                  <c:v>0.88719106586398899</c:v>
                </c:pt>
                <c:pt idx="702">
                  <c:v>0.88792516338409</c:v>
                </c:pt>
                <c:pt idx="703">
                  <c:v>0.88865701008960374</c:v>
                </c:pt>
                <c:pt idx="704">
                  <c:v>0.8893866043425509</c:v>
                </c:pt>
                <c:pt idx="705">
                  <c:v>0.89011394450794712</c:v>
                </c:pt>
                <c:pt idx="706">
                  <c:v>0.89083902895379286</c:v>
                </c:pt>
                <c:pt idx="707">
                  <c:v>0.89156185605106397</c:v>
                </c:pt>
                <c:pt idx="708">
                  <c:v>0.89228242417369885</c:v>
                </c:pt>
                <c:pt idx="709">
                  <c:v>0.89300073169858984</c:v>
                </c:pt>
                <c:pt idx="710">
                  <c:v>0.89371677700557217</c:v>
                </c:pt>
                <c:pt idx="711">
                  <c:v>0.89443055847741482</c:v>
                </c:pt>
                <c:pt idx="712">
                  <c:v>0.89514207449980809</c:v>
                </c:pt>
                <c:pt idx="713">
                  <c:v>0.89585132346135599</c:v>
                </c:pt>
                <c:pt idx="714">
                  <c:v>0.89655830375356405</c:v>
                </c:pt>
                <c:pt idx="715">
                  <c:v>0.89726301377083062</c:v>
                </c:pt>
                <c:pt idx="716">
                  <c:v>0.89796545191043586</c:v>
                </c:pt>
                <c:pt idx="717">
                  <c:v>0.8986656165725323</c:v>
                </c:pt>
                <c:pt idx="718">
                  <c:v>0.89936350616013461</c:v>
                </c:pt>
                <c:pt idx="719">
                  <c:v>0.9000591190791104</c:v>
                </c:pt>
                <c:pt idx="720">
                  <c:v>0.90075245373816992</c:v>
                </c:pt>
                <c:pt idx="721">
                  <c:v>0.90144350854885535</c:v>
                </c:pt>
                <c:pt idx="722">
                  <c:v>0.90213228192553274</c:v>
                </c:pt>
                <c:pt idx="723">
                  <c:v>0.90281877228538188</c:v>
                </c:pt>
                <c:pt idx="724">
                  <c:v>0.90350297804838553</c:v>
                </c:pt>
                <c:pt idx="725">
                  <c:v>0.90418489763732113</c:v>
                </c:pt>
                <c:pt idx="726">
                  <c:v>0.90486452947775053</c:v>
                </c:pt>
                <c:pt idx="727">
                  <c:v>0.90554187199801139</c:v>
                </c:pt>
                <c:pt idx="728">
                  <c:v>0.90621692362920636</c:v>
                </c:pt>
                <c:pt idx="729">
                  <c:v>0.90688968280519455</c:v>
                </c:pt>
                <c:pt idx="730">
                  <c:v>0.90756014796258211</c:v>
                </c:pt>
                <c:pt idx="731">
                  <c:v>0.90822831754071354</c:v>
                </c:pt>
                <c:pt idx="732">
                  <c:v>0.90889418998166038</c:v>
                </c:pt>
                <c:pt idx="733">
                  <c:v>0.90955776373021446</c:v>
                </c:pt>
                <c:pt idx="734">
                  <c:v>0.91021903723387665</c:v>
                </c:pt>
                <c:pt idx="735">
                  <c:v>0.9108780089428502</c:v>
                </c:pt>
                <c:pt idx="736">
                  <c:v>0.91153467731002868</c:v>
                </c:pt>
                <c:pt idx="737">
                  <c:v>0.91218904079098906</c:v>
                </c:pt>
                <c:pt idx="738">
                  <c:v>0.9128410978439816</c:v>
                </c:pt>
                <c:pt idx="739">
                  <c:v>0.91349084692992188</c:v>
                </c:pt>
                <c:pt idx="740">
                  <c:v>0.91413828651238149</c:v>
                </c:pt>
                <c:pt idx="741">
                  <c:v>0.91478341505757832</c:v>
                </c:pt>
                <c:pt idx="742">
                  <c:v>0.91542623103436893</c:v>
                </c:pt>
                <c:pt idx="743">
                  <c:v>0.91606673291423923</c:v>
                </c:pt>
                <c:pt idx="744">
                  <c:v>0.91670491917129582</c:v>
                </c:pt>
                <c:pt idx="745">
                  <c:v>0.91734078828225685</c:v>
                </c:pt>
                <c:pt idx="746">
                  <c:v>0.91797433872644485</c:v>
                </c:pt>
                <c:pt idx="747">
                  <c:v>0.91860556898577517</c:v>
                </c:pt>
                <c:pt idx="748">
                  <c:v>0.91923447754475129</c:v>
                </c:pt>
                <c:pt idx="749">
                  <c:v>0.91986106289045311</c:v>
                </c:pt>
                <c:pt idx="750">
                  <c:v>0.92048532351252987</c:v>
                </c:pt>
                <c:pt idx="751">
                  <c:v>0.9211072579031917</c:v>
                </c:pt>
                <c:pt idx="752">
                  <c:v>0.92172686455720021</c:v>
                </c:pt>
                <c:pt idx="753">
                  <c:v>0.92234414197186176</c:v>
                </c:pt>
                <c:pt idx="754">
                  <c:v>0.9229590886470177</c:v>
                </c:pt>
                <c:pt idx="755">
                  <c:v>0.92357170308503644</c:v>
                </c:pt>
                <c:pt idx="756">
                  <c:v>0.92418198379080607</c:v>
                </c:pt>
                <c:pt idx="757">
                  <c:v>0.9247899292717241</c:v>
                </c:pt>
                <c:pt idx="758">
                  <c:v>0.92539553803769259</c:v>
                </c:pt>
                <c:pt idx="759">
                  <c:v>0.92599880860110595</c:v>
                </c:pt>
                <c:pt idx="760">
                  <c:v>0.92659973947684626</c:v>
                </c:pt>
                <c:pt idx="761">
                  <c:v>0.92719832918227307</c:v>
                </c:pt>
                <c:pt idx="762">
                  <c:v>0.92779457623721706</c:v>
                </c:pt>
                <c:pt idx="763">
                  <c:v>0.92838847916397016</c:v>
                </c:pt>
                <c:pt idx="764">
                  <c:v>0.928980036487279</c:v>
                </c:pt>
                <c:pt idx="765">
                  <c:v>0.9295692467343365</c:v>
                </c:pt>
                <c:pt idx="766">
                  <c:v>0.93015610843477503</c:v>
                </c:pt>
                <c:pt idx="767">
                  <c:v>0.93074062012065573</c:v>
                </c:pt>
                <c:pt idx="768">
                  <c:v>0.93132278032646365</c:v>
                </c:pt>
                <c:pt idx="769">
                  <c:v>0.93190258758909961</c:v>
                </c:pt>
                <c:pt idx="770">
                  <c:v>0.93248004044787003</c:v>
                </c:pt>
                <c:pt idx="771">
                  <c:v>0.93305513744448287</c:v>
                </c:pt>
                <c:pt idx="772">
                  <c:v>0.93362787712303663</c:v>
                </c:pt>
                <c:pt idx="773">
                  <c:v>0.93419825803001533</c:v>
                </c:pt>
                <c:pt idx="774">
                  <c:v>0.93476627871427842</c:v>
                </c:pt>
                <c:pt idx="775">
                  <c:v>0.93533193772705558</c:v>
                </c:pt>
                <c:pt idx="776">
                  <c:v>0.93589523362193761</c:v>
                </c:pt>
                <c:pt idx="777">
                  <c:v>0.93645616495487038</c:v>
                </c:pt>
                <c:pt idx="778">
                  <c:v>0.93701473028414528</c:v>
                </c:pt>
                <c:pt idx="779">
                  <c:v>0.93757092817039378</c:v>
                </c:pt>
                <c:pt idx="780">
                  <c:v>0.9381247571765795</c:v>
                </c:pt>
                <c:pt idx="781">
                  <c:v>0.93867621586798977</c:v>
                </c:pt>
                <c:pt idx="782">
                  <c:v>0.93922530281223005</c:v>
                </c:pt>
                <c:pt idx="783">
                  <c:v>0.93977201657921539</c:v>
                </c:pt>
                <c:pt idx="784">
                  <c:v>0.94031635574116335</c:v>
                </c:pt>
                <c:pt idx="785">
                  <c:v>0.94085831887258742</c:v>
                </c:pt>
                <c:pt idx="786">
                  <c:v>0.94139790455028949</c:v>
                </c:pt>
                <c:pt idx="787">
                  <c:v>0.94193511135335239</c:v>
                </c:pt>
                <c:pt idx="788">
                  <c:v>0.94246993786313216</c:v>
                </c:pt>
                <c:pt idx="789">
                  <c:v>0.94300238266325376</c:v>
                </c:pt>
                <c:pt idx="790">
                  <c:v>0.94353244433960048</c:v>
                </c:pt>
                <c:pt idx="791">
                  <c:v>0.94406012148030871</c:v>
                </c:pt>
                <c:pt idx="792">
                  <c:v>0.94458541267576079</c:v>
                </c:pt>
                <c:pt idx="793">
                  <c:v>0.94510831651857874</c:v>
                </c:pt>
                <c:pt idx="794">
                  <c:v>0.94562883160361555</c:v>
                </c:pt>
                <c:pt idx="795">
                  <c:v>0.94614695652794933</c:v>
                </c:pt>
                <c:pt idx="796">
                  <c:v>0.94666268989087743</c:v>
                </c:pt>
                <c:pt idx="797">
                  <c:v>0.9471760302939074</c:v>
                </c:pt>
                <c:pt idx="798">
                  <c:v>0.94768697634075183</c:v>
                </c:pt>
                <c:pt idx="799">
                  <c:v>0.94819552663732132</c:v>
                </c:pt>
                <c:pt idx="800">
                  <c:v>0.94870167979171727</c:v>
                </c:pt>
                <c:pt idx="801">
                  <c:v>0.949205434414225</c:v>
                </c:pt>
                <c:pt idx="802">
                  <c:v>0.9497067891173081</c:v>
                </c:pt>
                <c:pt idx="803">
                  <c:v>0.95020574251560064</c:v>
                </c:pt>
                <c:pt idx="804">
                  <c:v>0.9507022932259015</c:v>
                </c:pt>
                <c:pt idx="805">
                  <c:v>0.95119643986716673</c:v>
                </c:pt>
                <c:pt idx="806">
                  <c:v>0.95168818106050435</c:v>
                </c:pt>
                <c:pt idx="807">
                  <c:v>0.95217751542916551</c:v>
                </c:pt>
                <c:pt idx="808">
                  <c:v>0.95266444159854136</c:v>
                </c:pt>
                <c:pt idx="809">
                  <c:v>0.95314895819615297</c:v>
                </c:pt>
                <c:pt idx="810">
                  <c:v>0.95363106385164786</c:v>
                </c:pt>
                <c:pt idx="811">
                  <c:v>0.95411075719679117</c:v>
                </c:pt>
                <c:pt idx="812">
                  <c:v>0.95458803686546145</c:v>
                </c:pt>
                <c:pt idx="813">
                  <c:v>0.95506290149364215</c:v>
                </c:pt>
                <c:pt idx="814">
                  <c:v>0.95553534971941689</c:v>
                </c:pt>
                <c:pt idx="815">
                  <c:v>0.95600538018296299</c:v>
                </c:pt>
                <c:pt idx="816">
                  <c:v>0.95647299152654386</c:v>
                </c:pt>
                <c:pt idx="817">
                  <c:v>0.95693818239450412</c:v>
                </c:pt>
                <c:pt idx="818">
                  <c:v>0.95740095143326276</c:v>
                </c:pt>
                <c:pt idx="819">
                  <c:v>0.95786129729130698</c:v>
                </c:pt>
                <c:pt idx="820">
                  <c:v>0.95831921861918701</c:v>
                </c:pt>
                <c:pt idx="821">
                  <c:v>0.95877471406950709</c:v>
                </c:pt>
                <c:pt idx="822">
                  <c:v>0.95922778229692318</c:v>
                </c:pt>
                <c:pt idx="823">
                  <c:v>0.95967842195813391</c:v>
                </c:pt>
                <c:pt idx="824">
                  <c:v>0.96012663171187607</c:v>
                </c:pt>
                <c:pt idx="825">
                  <c:v>0.96057241021891759</c:v>
                </c:pt>
                <c:pt idx="826">
                  <c:v>0.96101575614205215</c:v>
                </c:pt>
                <c:pt idx="827">
                  <c:v>0.9614566681460931</c:v>
                </c:pt>
                <c:pt idx="828">
                  <c:v>0.96189514489786732</c:v>
                </c:pt>
                <c:pt idx="829">
                  <c:v>0.96233118506620952</c:v>
                </c:pt>
                <c:pt idx="830">
                  <c:v>0.96276478732195558</c:v>
                </c:pt>
                <c:pt idx="831">
                  <c:v>0.96319595033793792</c:v>
                </c:pt>
                <c:pt idx="832">
                  <c:v>0.96362467278897779</c:v>
                </c:pt>
                <c:pt idx="833">
                  <c:v>0.96405095335188251</c:v>
                </c:pt>
                <c:pt idx="834">
                  <c:v>0.96447479070543574</c:v>
                </c:pt>
                <c:pt idx="835">
                  <c:v>0.96489618353039441</c:v>
                </c:pt>
                <c:pt idx="836">
                  <c:v>0.96531513050948237</c:v>
                </c:pt>
                <c:pt idx="837">
                  <c:v>0.96573163032738407</c:v>
                </c:pt>
                <c:pt idx="838">
                  <c:v>0.96614568167073933</c:v>
                </c:pt>
                <c:pt idx="839">
                  <c:v>0.96655728322813739</c:v>
                </c:pt>
                <c:pt idx="840">
                  <c:v>0.96696643369011215</c:v>
                </c:pt>
                <c:pt idx="841">
                  <c:v>0.9673731317491342</c:v>
                </c:pt>
                <c:pt idx="842">
                  <c:v>0.96777737609960801</c:v>
                </c:pt>
                <c:pt idx="843">
                  <c:v>0.96817916543786497</c:v>
                </c:pt>
                <c:pt idx="844">
                  <c:v>0.96857849846215716</c:v>
                </c:pt>
                <c:pt idx="845">
                  <c:v>0.96897537387265276</c:v>
                </c:pt>
                <c:pt idx="846">
                  <c:v>0.96936979037143056</c:v>
                </c:pt>
                <c:pt idx="847">
                  <c:v>0.96976174666247417</c:v>
                </c:pt>
                <c:pt idx="848">
                  <c:v>0.97015124145166587</c:v>
                </c:pt>
                <c:pt idx="849">
                  <c:v>0.97053827344678256</c:v>
                </c:pt>
                <c:pt idx="850">
                  <c:v>0.97092284135748941</c:v>
                </c:pt>
                <c:pt idx="851">
                  <c:v>0.97130494389533395</c:v>
                </c:pt>
                <c:pt idx="852">
                  <c:v>0.9716845797737419</c:v>
                </c:pt>
                <c:pt idx="853">
                  <c:v>0.97206174770801113</c:v>
                </c:pt>
                <c:pt idx="854">
                  <c:v>0.97243644641530658</c:v>
                </c:pt>
                <c:pt idx="855">
                  <c:v>0.97280867461465381</c:v>
                </c:pt>
                <c:pt idx="856">
                  <c:v>0.97317843102693558</c:v>
                </c:pt>
                <c:pt idx="857">
                  <c:v>0.97354571437488546</c:v>
                </c:pt>
                <c:pt idx="858">
                  <c:v>0.97391052338308204</c:v>
                </c:pt>
                <c:pt idx="859">
                  <c:v>0.97427285677794495</c:v>
                </c:pt>
                <c:pt idx="860">
                  <c:v>0.97463271328772849</c:v>
                </c:pt>
                <c:pt idx="861">
                  <c:v>0.97499009164251826</c:v>
                </c:pt>
                <c:pt idx="862">
                  <c:v>0.97534499057422286</c:v>
                </c:pt>
                <c:pt idx="863">
                  <c:v>0.97569740881657163</c:v>
                </c:pt>
                <c:pt idx="864">
                  <c:v>0.97604734510510849</c:v>
                </c:pt>
                <c:pt idx="865">
                  <c:v>0.97639479817718666</c:v>
                </c:pt>
                <c:pt idx="866">
                  <c:v>0.97673976677196306</c:v>
                </c:pt>
                <c:pt idx="867">
                  <c:v>0.97708224963039503</c:v>
                </c:pt>
                <c:pt idx="868">
                  <c:v>0.97742224549523316</c:v>
                </c:pt>
                <c:pt idx="869">
                  <c:v>0.97775975311101715</c:v>
                </c:pt>
                <c:pt idx="870">
                  <c:v>0.97809477122407207</c:v>
                </c:pt>
                <c:pt idx="871">
                  <c:v>0.97842729858250033</c:v>
                </c:pt>
                <c:pt idx="872">
                  <c:v>0.97875733393618047</c:v>
                </c:pt>
                <c:pt idx="873">
                  <c:v>0.97908487603675842</c:v>
                </c:pt>
                <c:pt idx="874">
                  <c:v>0.97940992363764601</c:v>
                </c:pt>
                <c:pt idx="875">
                  <c:v>0.97973247549401321</c:v>
                </c:pt>
                <c:pt idx="876">
                  <c:v>0.98005253036278561</c:v>
                </c:pt>
                <c:pt idx="877">
                  <c:v>0.98037008700263728</c:v>
                </c:pt>
                <c:pt idx="878">
                  <c:v>0.98068514417398822</c:v>
                </c:pt>
                <c:pt idx="879">
                  <c:v>0.98099770063899738</c:v>
                </c:pt>
                <c:pt idx="880">
                  <c:v>0.98130775516155944</c:v>
                </c:pt>
                <c:pt idx="881">
                  <c:v>0.981615306507299</c:v>
                </c:pt>
                <c:pt idx="882">
                  <c:v>0.98192035344356721</c:v>
                </c:pt>
                <c:pt idx="883">
                  <c:v>0.98222289473943447</c:v>
                </c:pt>
                <c:pt idx="884">
                  <c:v>0.98252292916568884</c:v>
                </c:pt>
                <c:pt idx="885">
                  <c:v>0.98282045549482833</c:v>
                </c:pt>
                <c:pt idx="886">
                  <c:v>0.98311547250105835</c:v>
                </c:pt>
                <c:pt idx="887">
                  <c:v>0.98340797896028675</c:v>
                </c:pt>
                <c:pt idx="888">
                  <c:v>0.98369797365011769</c:v>
                </c:pt>
                <c:pt idx="889">
                  <c:v>0.98398545534984827</c:v>
                </c:pt>
                <c:pt idx="890">
                  <c:v>0.98427042284046418</c:v>
                </c:pt>
                <c:pt idx="891">
                  <c:v>0.98455287490463417</c:v>
                </c:pt>
                <c:pt idx="892">
                  <c:v>0.98483281032670567</c:v>
                </c:pt>
                <c:pt idx="893">
                  <c:v>0.98511022789270064</c:v>
                </c:pt>
                <c:pt idx="894">
                  <c:v>0.98538512639031051</c:v>
                </c:pt>
                <c:pt idx="895">
                  <c:v>0.98565750460889268</c:v>
                </c:pt>
                <c:pt idx="896">
                  <c:v>0.9859273613394639</c:v>
                </c:pt>
                <c:pt idx="897">
                  <c:v>0.98619469537469817</c:v>
                </c:pt>
                <c:pt idx="898">
                  <c:v>0.98645950550892114</c:v>
                </c:pt>
                <c:pt idx="899">
                  <c:v>0.98672179053810494</c:v>
                </c:pt>
                <c:pt idx="900">
                  <c:v>0.98698154925986492</c:v>
                </c:pt>
                <c:pt idx="901">
                  <c:v>0.98723878047345526</c:v>
                </c:pt>
                <c:pt idx="902">
                  <c:v>0.98749348297976336</c:v>
                </c:pt>
                <c:pt idx="903">
                  <c:v>0.98774565558130645</c:v>
                </c:pt>
                <c:pt idx="904">
                  <c:v>0.98799529708222722</c:v>
                </c:pt>
                <c:pt idx="905">
                  <c:v>0.98824240628828841</c:v>
                </c:pt>
                <c:pt idx="906">
                  <c:v>0.98848698200687013</c:v>
                </c:pt>
                <c:pt idx="907">
                  <c:v>0.98872902304696419</c:v>
                </c:pt>
                <c:pt idx="908">
                  <c:v>0.98896852821917036</c:v>
                </c:pt>
                <c:pt idx="909">
                  <c:v>0.98920549633569144</c:v>
                </c:pt>
                <c:pt idx="910">
                  <c:v>0.98943992621033039</c:v>
                </c:pt>
                <c:pt idx="911">
                  <c:v>0.98967181665848436</c:v>
                </c:pt>
                <c:pt idx="912">
                  <c:v>0.9899011664971421</c:v>
                </c:pt>
                <c:pt idx="913">
                  <c:v>0.99012797454487822</c:v>
                </c:pt>
                <c:pt idx="914">
                  <c:v>0.99035223962184982</c:v>
                </c:pt>
                <c:pt idx="915">
                  <c:v>0.99057396054979208</c:v>
                </c:pt>
                <c:pt idx="916">
                  <c:v>0.99079313615201481</c:v>
                </c:pt>
                <c:pt idx="917">
                  <c:v>0.99100976525339657</c:v>
                </c:pt>
                <c:pt idx="918">
                  <c:v>0.99122384668038221</c:v>
                </c:pt>
                <c:pt idx="919">
                  <c:v>0.99143537926097802</c:v>
                </c:pt>
                <c:pt idx="920">
                  <c:v>0.99164436182474758</c:v>
                </c:pt>
                <c:pt idx="921">
                  <c:v>0.991850793202808</c:v>
                </c:pt>
                <c:pt idx="922">
                  <c:v>0.9920546722278254</c:v>
                </c:pt>
                <c:pt idx="923">
                  <c:v>0.99225599773401107</c:v>
                </c:pt>
                <c:pt idx="924">
                  <c:v>0.99245476855711723</c:v>
                </c:pt>
                <c:pt idx="925">
                  <c:v>0.99265098353443393</c:v>
                </c:pt>
                <c:pt idx="926">
                  <c:v>0.99284464150478358</c:v>
                </c:pt>
                <c:pt idx="927">
                  <c:v>0.99303574130851757</c:v>
                </c:pt>
                <c:pt idx="928">
                  <c:v>0.99322428178751299</c:v>
                </c:pt>
                <c:pt idx="929">
                  <c:v>0.993410261785167</c:v>
                </c:pt>
                <c:pt idx="930">
                  <c:v>0.99359368014639537</c:v>
                </c:pt>
                <c:pt idx="931">
                  <c:v>0.99377453571762531</c:v>
                </c:pt>
                <c:pt idx="932">
                  <c:v>0.99395282734679413</c:v>
                </c:pt>
                <c:pt idx="933">
                  <c:v>0.99412855388334553</c:v>
                </c:pt>
                <c:pt idx="934">
                  <c:v>0.99430171417822266</c:v>
                </c:pt>
                <c:pt idx="935">
                  <c:v>0.99447230708386747</c:v>
                </c:pt>
                <c:pt idx="936">
                  <c:v>0.99464033145421493</c:v>
                </c:pt>
                <c:pt idx="937">
                  <c:v>0.99480578614469017</c:v>
                </c:pt>
                <c:pt idx="938">
                  <c:v>0.99496867001220446</c:v>
                </c:pt>
                <c:pt idx="939">
                  <c:v>0.99512898191515098</c:v>
                </c:pt>
                <c:pt idx="940">
                  <c:v>0.99528672071340152</c:v>
                </c:pt>
                <c:pt idx="941">
                  <c:v>0.99544188526830202</c:v>
                </c:pt>
                <c:pt idx="942">
                  <c:v>0.9955944744426688</c:v>
                </c:pt>
                <c:pt idx="943">
                  <c:v>0.99574448710078634</c:v>
                </c:pt>
                <c:pt idx="944">
                  <c:v>0.99589192210840149</c:v>
                </c:pt>
                <c:pt idx="945">
                  <c:v>0.99603677833272064</c:v>
                </c:pt>
                <c:pt idx="946">
                  <c:v>0.99617905464240608</c:v>
                </c:pt>
                <c:pt idx="947">
                  <c:v>0.99631874990757185</c:v>
                </c:pt>
                <c:pt idx="948">
                  <c:v>0.99645586299978062</c:v>
                </c:pt>
                <c:pt idx="949">
                  <c:v>0.99659039279203987</c:v>
                </c:pt>
                <c:pt idx="950">
                  <c:v>0.99672233815879774</c:v>
                </c:pt>
                <c:pt idx="951">
                  <c:v>0.99685169797593942</c:v>
                </c:pt>
                <c:pt idx="952">
                  <c:v>0.99697847112078475</c:v>
                </c:pt>
                <c:pt idx="953">
                  <c:v>0.99710265647208263</c:v>
                </c:pt>
                <c:pt idx="954">
                  <c:v>0.99722425291000771</c:v>
                </c:pt>
                <c:pt idx="955">
                  <c:v>0.99734325931615997</c:v>
                </c:pt>
                <c:pt idx="956">
                  <c:v>0.99745967457355622</c:v>
                </c:pt>
                <c:pt idx="957">
                  <c:v>0.99757349756662927</c:v>
                </c:pt>
                <c:pt idx="958">
                  <c:v>0.99768472718122525</c:v>
                </c:pt>
                <c:pt idx="959">
                  <c:v>0.99779336230459759</c:v>
                </c:pt>
                <c:pt idx="960">
                  <c:v>0.99789940182540438</c:v>
                </c:pt>
                <c:pt idx="961">
                  <c:v>0.99800284463370703</c:v>
                </c:pt>
                <c:pt idx="962">
                  <c:v>0.99810368962096296</c:v>
                </c:pt>
                <c:pt idx="963">
                  <c:v>0.99820193568002469</c:v>
                </c:pt>
                <c:pt idx="964">
                  <c:v>0.99829758170513583</c:v>
                </c:pt>
                <c:pt idx="965">
                  <c:v>0.9983906265919269</c:v>
                </c:pt>
                <c:pt idx="966">
                  <c:v>0.99848106923741309</c:v>
                </c:pt>
                <c:pt idx="967">
                  <c:v>0.99856890853998959</c:v>
                </c:pt>
                <c:pt idx="968">
                  <c:v>0.99865414339942937</c:v>
                </c:pt>
                <c:pt idx="969">
                  <c:v>0.99873677271687789</c:v>
                </c:pt>
                <c:pt idx="970">
                  <c:v>0.99881679539485191</c:v>
                </c:pt>
                <c:pt idx="971">
                  <c:v>0.99889421033723513</c:v>
                </c:pt>
                <c:pt idx="972">
                  <c:v>0.99896901644927372</c:v>
                </c:pt>
                <c:pt idx="973">
                  <c:v>0.99904121263757406</c:v>
                </c:pt>
                <c:pt idx="974">
                  <c:v>0.99911079781010015</c:v>
                </c:pt>
                <c:pt idx="975">
                  <c:v>0.99917777087616955</c:v>
                </c:pt>
                <c:pt idx="976">
                  <c:v>0.99924213074644808</c:v>
                </c:pt>
                <c:pt idx="977">
                  <c:v>0.99930387633294981</c:v>
                </c:pt>
                <c:pt idx="978">
                  <c:v>0.99936300654903132</c:v>
                </c:pt>
                <c:pt idx="979">
                  <c:v>0.99941952030939007</c:v>
                </c:pt>
                <c:pt idx="980">
                  <c:v>0.99947341653005961</c:v>
                </c:pt>
                <c:pt idx="981">
                  <c:v>0.9995246941284075</c:v>
                </c:pt>
                <c:pt idx="982">
                  <c:v>0.99957335202313091</c:v>
                </c:pt>
                <c:pt idx="983">
                  <c:v>0.99961938913425485</c:v>
                </c:pt>
                <c:pt idx="984">
                  <c:v>0.9996628043831266</c:v>
                </c:pt>
                <c:pt idx="985">
                  <c:v>0.99970359669241593</c:v>
                </c:pt>
                <c:pt idx="986">
                  <c:v>0.99974176498610778</c:v>
                </c:pt>
                <c:pt idx="987">
                  <c:v>0.99977730818950272</c:v>
                </c:pt>
                <c:pt idx="988">
                  <c:v>0.99981022522921159</c:v>
                </c:pt>
                <c:pt idx="989">
                  <c:v>0.99984051503315285</c:v>
                </c:pt>
                <c:pt idx="990">
                  <c:v>0.99986817653054971</c:v>
                </c:pt>
                <c:pt idx="991">
                  <c:v>0.99989320865192544</c:v>
                </c:pt>
                <c:pt idx="992">
                  <c:v>0.99991561032910337</c:v>
                </c:pt>
                <c:pt idx="993">
                  <c:v>0.9999353804952007</c:v>
                </c:pt>
                <c:pt idx="994">
                  <c:v>0.99995251808462693</c:v>
                </c:pt>
                <c:pt idx="995">
                  <c:v>0.99996702203307963</c:v>
                </c:pt>
                <c:pt idx="996">
                  <c:v>0.99997889127754314</c:v>
                </c:pt>
                <c:pt idx="997">
                  <c:v>0.99998812475628318</c:v>
                </c:pt>
                <c:pt idx="998">
                  <c:v>0.99999472140884582</c:v>
                </c:pt>
                <c:pt idx="999">
                  <c:v>0.99999868017605298</c:v>
                </c:pt>
                <c:pt idx="1000">
                  <c:v>1.0000000000000002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8D8-4B92-A54D-F7EC43FEE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009992"/>
        <c:axId val="352007248"/>
      </c:scatterChart>
      <c:valAx>
        <c:axId val="35200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B*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2007248"/>
        <c:crosses val="autoZero"/>
        <c:crossBetween val="midCat"/>
      </c:valAx>
      <c:valAx>
        <c:axId val="352007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U*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2009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293914</xdr:colOff>
      <xdr:row>12</xdr:row>
      <xdr:rowOff>173152</xdr:rowOff>
    </xdr:from>
    <xdr:to>
      <xdr:col>21</xdr:col>
      <xdr:colOff>458560</xdr:colOff>
      <xdr:row>39</xdr:row>
      <xdr:rowOff>62934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416718</xdr:colOff>
      <xdr:row>50</xdr:row>
      <xdr:rowOff>190501</xdr:rowOff>
    </xdr:from>
    <xdr:to>
      <xdr:col>12</xdr:col>
      <xdr:colOff>273843</xdr:colOff>
      <xdr:row>65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52"/>
  <sheetViews>
    <sheetView tabSelected="1" topLeftCell="A24" zoomScale="80" zoomScaleNormal="80" workbookViewId="0">
      <selection activeCell="I47" sqref="I47"/>
    </sheetView>
  </sheetViews>
  <sheetFormatPr defaultRowHeight="15" x14ac:dyDescent="0.25"/>
  <cols>
    <col min="4" max="4" width="10.28515625" bestFit="1" customWidth="1"/>
    <col min="5" max="5" width="8.7109375" customWidth="1"/>
    <col min="6" max="6" width="6.5703125" customWidth="1"/>
    <col min="7" max="7" width="8.28515625" customWidth="1"/>
    <col min="8" max="8" width="6.5703125" customWidth="1"/>
    <col min="9" max="9" width="8.42578125" bestFit="1" customWidth="1"/>
    <col min="10" max="10" width="8.42578125" customWidth="1"/>
    <col min="11" max="11" width="7.7109375" customWidth="1"/>
    <col min="12" max="12" width="7.140625" bestFit="1" customWidth="1"/>
    <col min="13" max="13" width="6.140625" customWidth="1"/>
    <col min="14" max="14" width="8.28515625" bestFit="1" customWidth="1"/>
    <col min="15" max="15" width="10.42578125" customWidth="1"/>
  </cols>
  <sheetData>
    <row r="1" spans="1:27" ht="21" x14ac:dyDescent="0.35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27" x14ac:dyDescent="0.25">
      <c r="A2" s="39" t="s">
        <v>42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27" x14ac:dyDescent="0.25">
      <c r="A3" s="39" t="s">
        <v>40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27" x14ac:dyDescent="0.25">
      <c r="A4" s="39" t="s">
        <v>41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27" ht="15.75" thickBot="1" x14ac:dyDescent="0.3">
      <c r="A5" s="39" t="s">
        <v>47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7" ht="15.75" thickBot="1" x14ac:dyDescent="0.3">
      <c r="A6" s="40" t="s">
        <v>35</v>
      </c>
      <c r="B6" s="41"/>
      <c r="C6" s="41"/>
      <c r="D6" s="41"/>
      <c r="E6" s="41"/>
      <c r="F6" s="41"/>
      <c r="G6" s="41"/>
      <c r="H6" s="41"/>
      <c r="I6" s="41"/>
      <c r="J6" s="42"/>
      <c r="K6" s="22"/>
      <c r="L6" s="54" t="s">
        <v>14</v>
      </c>
      <c r="M6" s="55"/>
      <c r="N6" s="55"/>
      <c r="O6" s="56"/>
      <c r="W6" s="46" t="s">
        <v>17</v>
      </c>
      <c r="X6" s="47"/>
      <c r="Y6" s="47"/>
      <c r="Z6" s="47"/>
      <c r="AA6" s="47"/>
    </row>
    <row r="7" spans="1:27" ht="21.75" thickBot="1" x14ac:dyDescent="0.4">
      <c r="A7" s="44" t="s">
        <v>31</v>
      </c>
      <c r="B7" s="45"/>
      <c r="C7" s="51" t="s">
        <v>12</v>
      </c>
      <c r="D7" s="52"/>
      <c r="E7" s="53"/>
      <c r="F7" s="48" t="s">
        <v>13</v>
      </c>
      <c r="G7" s="49"/>
      <c r="H7" s="50"/>
      <c r="I7" s="18"/>
      <c r="J7" s="19"/>
      <c r="K7" s="22"/>
      <c r="L7" s="17"/>
      <c r="M7" s="26" t="s">
        <v>7</v>
      </c>
      <c r="N7" s="26" t="s">
        <v>8</v>
      </c>
      <c r="O7" s="19"/>
      <c r="Q7" t="s">
        <v>29</v>
      </c>
      <c r="R7" t="s">
        <v>30</v>
      </c>
      <c r="W7" s="20"/>
      <c r="X7" s="21" t="s">
        <v>3</v>
      </c>
      <c r="Y7" s="21" t="s">
        <v>15</v>
      </c>
      <c r="Z7" s="21" t="s">
        <v>5</v>
      </c>
      <c r="AA7" s="1" t="s">
        <v>1</v>
      </c>
    </row>
    <row r="8" spans="1:27" ht="22.5" thickBot="1" x14ac:dyDescent="0.4">
      <c r="A8" s="12"/>
      <c r="B8" s="27" t="s">
        <v>36</v>
      </c>
      <c r="C8" s="24" t="s">
        <v>21</v>
      </c>
      <c r="D8" s="24" t="s">
        <v>22</v>
      </c>
      <c r="E8" s="24" t="s">
        <v>45</v>
      </c>
      <c r="F8" s="24" t="s">
        <v>23</v>
      </c>
      <c r="G8" s="24" t="s">
        <v>6</v>
      </c>
      <c r="H8" s="24" t="s">
        <v>37</v>
      </c>
      <c r="I8" s="27" t="s">
        <v>43</v>
      </c>
      <c r="J8" s="28" t="s">
        <v>46</v>
      </c>
      <c r="L8" s="10" t="s">
        <v>9</v>
      </c>
      <c r="M8" s="11">
        <f>-B10</f>
        <v>-150</v>
      </c>
      <c r="N8" s="2">
        <v>0</v>
      </c>
      <c r="O8" s="3"/>
      <c r="Q8">
        <f>M11/XoptNitrogen</f>
        <v>0.9</v>
      </c>
      <c r="R8">
        <f>(1+gammaNitrogen)*Q8^gammaNitrogen-gammaNitrogen*Q8^(1+gammaNitrogen)</f>
        <v>0.98698154925986503</v>
      </c>
      <c r="W8" s="40" t="s">
        <v>18</v>
      </c>
      <c r="X8" s="41"/>
      <c r="Y8" s="41"/>
      <c r="Z8" s="41"/>
      <c r="AA8" s="42"/>
    </row>
    <row r="9" spans="1:27" ht="21.75" thickBot="1" x14ac:dyDescent="0.4">
      <c r="A9" s="29" t="s">
        <v>25</v>
      </c>
      <c r="B9" s="9">
        <v>1000</v>
      </c>
      <c r="C9" s="23">
        <v>100</v>
      </c>
      <c r="D9" s="23">
        <v>1</v>
      </c>
      <c r="E9" s="23">
        <v>1</v>
      </c>
      <c r="F9" s="23">
        <v>610</v>
      </c>
      <c r="G9" s="23">
        <v>1.1000000000000001</v>
      </c>
      <c r="H9" s="23">
        <v>285</v>
      </c>
      <c r="I9" s="2">
        <f>MIN(F9,J9)</f>
        <v>610</v>
      </c>
      <c r="J9" s="23">
        <v>1000</v>
      </c>
      <c r="L9" s="12"/>
      <c r="M9" s="2">
        <f>M8</f>
        <v>-150</v>
      </c>
      <c r="N9" s="10">
        <f>MAX((M9-SoilN)*esNitrogen,-XAmaxNitrogen)</f>
        <v>-300</v>
      </c>
      <c r="O9" s="11" t="s">
        <v>4</v>
      </c>
      <c r="W9" s="12" t="s">
        <v>2</v>
      </c>
      <c r="X9" s="2">
        <v>0</v>
      </c>
      <c r="Y9" s="13">
        <v>-182.68079120786655</v>
      </c>
      <c r="Z9" s="2">
        <v>161.44945100000001</v>
      </c>
      <c r="AA9" s="3">
        <v>202.08</v>
      </c>
    </row>
    <row r="10" spans="1:27" ht="21.75" thickBot="1" x14ac:dyDescent="0.4">
      <c r="A10" s="29" t="s">
        <v>24</v>
      </c>
      <c r="B10" s="9">
        <v>150</v>
      </c>
      <c r="C10" s="23">
        <v>150</v>
      </c>
      <c r="D10" s="23">
        <v>1</v>
      </c>
      <c r="E10" s="23">
        <v>0.9</v>
      </c>
      <c r="F10" s="23">
        <v>300</v>
      </c>
      <c r="G10" s="23">
        <v>1.2</v>
      </c>
      <c r="H10" s="2"/>
      <c r="I10" s="2">
        <f>MIN(VLOOKUP(G14,$A$52:$B$1052,2,TRUE)*XoptNitrogen,XAmaxNitrogen)</f>
        <v>299.70000000000022</v>
      </c>
      <c r="J10" s="23">
        <v>450</v>
      </c>
      <c r="L10" s="10" t="s">
        <v>10</v>
      </c>
      <c r="M10" s="11">
        <f>MIN(ABS(N10)*erNitrogen,MaxUptake)</f>
        <v>270</v>
      </c>
      <c r="N10" s="2">
        <f>N9</f>
        <v>-300</v>
      </c>
      <c r="O10" s="3"/>
      <c r="W10" s="12" t="s">
        <v>2</v>
      </c>
      <c r="X10" s="2">
        <v>-75</v>
      </c>
      <c r="Y10" s="13">
        <v>-234.87081297311923</v>
      </c>
      <c r="Z10" s="2">
        <v>208.75292200000001</v>
      </c>
      <c r="AA10" s="3">
        <v>244.27</v>
      </c>
    </row>
    <row r="11" spans="1:27" ht="15.75" thickBot="1" x14ac:dyDescent="0.3">
      <c r="A11" s="12"/>
      <c r="B11" s="2"/>
      <c r="C11" s="2"/>
      <c r="D11" s="2"/>
      <c r="E11" s="2"/>
      <c r="F11" s="2"/>
      <c r="G11" s="2"/>
      <c r="H11" s="2"/>
      <c r="I11" s="2"/>
      <c r="J11" s="3"/>
      <c r="K11" s="8"/>
      <c r="L11" s="12"/>
      <c r="M11" s="2">
        <f>M10</f>
        <v>270</v>
      </c>
      <c r="N11" s="10">
        <f>IF(Q8&lt;1,MIN(G14,R8)*YieldPot,YieldPot)</f>
        <v>281.28974153906154</v>
      </c>
      <c r="O11" s="11" t="s">
        <v>1</v>
      </c>
      <c r="W11" s="14" t="s">
        <v>2</v>
      </c>
      <c r="X11" s="15">
        <v>-250</v>
      </c>
      <c r="Y11" s="16">
        <v>-337.17076331561907</v>
      </c>
      <c r="Z11" s="15">
        <v>281.16758099999998</v>
      </c>
      <c r="AA11" s="4">
        <v>283.39</v>
      </c>
    </row>
    <row r="12" spans="1:27" ht="15.75" thickBot="1" x14ac:dyDescent="0.3">
      <c r="A12" s="12"/>
      <c r="B12" s="57" t="s">
        <v>26</v>
      </c>
      <c r="C12" s="58"/>
      <c r="D12" s="58"/>
      <c r="E12" s="59"/>
      <c r="F12" s="2"/>
      <c r="G12" s="2"/>
      <c r="H12" s="2"/>
      <c r="I12" s="2"/>
      <c r="J12" s="3"/>
      <c r="L12" s="14"/>
      <c r="M12" s="15">
        <f>M8</f>
        <v>-150</v>
      </c>
      <c r="N12" s="15">
        <f>N11</f>
        <v>281.28974153906154</v>
      </c>
      <c r="O12" s="4"/>
      <c r="W12" s="40" t="s">
        <v>19</v>
      </c>
      <c r="X12" s="41"/>
      <c r="Y12" s="41"/>
      <c r="Z12" s="41"/>
      <c r="AA12" s="42"/>
    </row>
    <row r="13" spans="1:27" ht="21.75" thickBot="1" x14ac:dyDescent="0.4">
      <c r="A13" s="12"/>
      <c r="B13" s="7" t="s">
        <v>20</v>
      </c>
      <c r="C13" s="7" t="s">
        <v>44</v>
      </c>
      <c r="D13" s="7" t="s">
        <v>28</v>
      </c>
      <c r="E13" s="25" t="s">
        <v>34</v>
      </c>
      <c r="F13" s="2" t="s">
        <v>29</v>
      </c>
      <c r="G13" s="2" t="s">
        <v>30</v>
      </c>
      <c r="H13" s="2"/>
      <c r="I13" s="2" t="s">
        <v>28</v>
      </c>
      <c r="J13" s="3"/>
      <c r="W13" s="12" t="s">
        <v>2</v>
      </c>
      <c r="X13" s="2">
        <v>0</v>
      </c>
      <c r="Y13" s="2">
        <v>22.784063151423897</v>
      </c>
      <c r="Z13" s="2">
        <v>18.070156226690887</v>
      </c>
      <c r="AA13" s="3">
        <v>17.969584178704736</v>
      </c>
    </row>
    <row r="14" spans="1:27" ht="15.75" thickBot="1" x14ac:dyDescent="0.3">
      <c r="A14" s="12"/>
      <c r="B14" s="7">
        <f>-B9</f>
        <v>-1000</v>
      </c>
      <c r="C14" s="7">
        <f>(B14+-C9)*D9</f>
        <v>-1100</v>
      </c>
      <c r="D14" s="7">
        <f>C14*-E9</f>
        <v>1100</v>
      </c>
      <c r="E14" s="31">
        <f>(Bmax*MIN($G$14,G14))</f>
        <v>285</v>
      </c>
      <c r="F14" s="2">
        <f>I14/F9</f>
        <v>1</v>
      </c>
      <c r="G14" s="2">
        <f>(1+G9)*F14^G9-G9*F14^(1+G9)</f>
        <v>1</v>
      </c>
      <c r="H14" s="2"/>
      <c r="I14" s="2">
        <f>MIN(I9,D14)</f>
        <v>610</v>
      </c>
      <c r="J14" s="3"/>
      <c r="W14" s="12" t="s">
        <v>2</v>
      </c>
      <c r="X14" s="2">
        <v>0</v>
      </c>
      <c r="Y14" s="2">
        <v>14.084346489950828</v>
      </c>
      <c r="Z14" s="2">
        <v>11.804269926358423</v>
      </c>
      <c r="AA14" s="3">
        <v>4.712399718944809</v>
      </c>
    </row>
    <row r="15" spans="1:27" ht="18" customHeight="1" thickBot="1" x14ac:dyDescent="0.3">
      <c r="A15" s="12"/>
      <c r="B15" s="57" t="s">
        <v>27</v>
      </c>
      <c r="C15" s="58"/>
      <c r="D15" s="58"/>
      <c r="E15" s="59"/>
      <c r="F15" s="2"/>
      <c r="G15" s="2"/>
      <c r="H15" s="2"/>
      <c r="I15" s="2"/>
      <c r="J15" s="3"/>
      <c r="W15" s="14" t="s">
        <v>2</v>
      </c>
      <c r="X15" s="15">
        <v>0</v>
      </c>
      <c r="Y15" s="15">
        <v>14.878901151956361</v>
      </c>
      <c r="Z15" s="15">
        <v>13.91139378910794</v>
      </c>
      <c r="AA15" s="4">
        <v>12.092155400184959</v>
      </c>
    </row>
    <row r="16" spans="1:27" ht="21.75" thickBot="1" x14ac:dyDescent="0.4">
      <c r="A16" s="12"/>
      <c r="B16" s="7" t="s">
        <v>20</v>
      </c>
      <c r="C16" s="7" t="s">
        <v>33</v>
      </c>
      <c r="D16" s="7" t="s">
        <v>32</v>
      </c>
      <c r="E16" s="25" t="s">
        <v>34</v>
      </c>
      <c r="F16" s="2" t="s">
        <v>29</v>
      </c>
      <c r="G16" s="2" t="s">
        <v>30</v>
      </c>
      <c r="H16" s="2"/>
      <c r="I16" s="2"/>
      <c r="J16" s="3"/>
      <c r="W16" s="46" t="s">
        <v>17</v>
      </c>
      <c r="X16" s="47"/>
      <c r="Y16" s="47"/>
      <c r="Z16" s="47"/>
      <c r="AA16" s="47"/>
    </row>
    <row r="17" spans="1:27" ht="15.75" thickBot="1" x14ac:dyDescent="0.3">
      <c r="A17" s="12"/>
      <c r="B17" s="5">
        <v>0</v>
      </c>
      <c r="C17" s="5">
        <f t="shared" ref="C17:C27" si="0">MAX((-SoilN+B17)*esNitrogen,-XAmaxNitrogen)</f>
        <v>-150</v>
      </c>
      <c r="D17" s="12">
        <f t="shared" ref="D17:D27" si="1">MIN(MaxUptake,-C17*erNitrogen)</f>
        <v>135</v>
      </c>
      <c r="E17" s="31">
        <f t="shared" ref="E17:E27" si="2">(Bmax*MIN($G$14,G17))</f>
        <v>181.47130593338255</v>
      </c>
      <c r="F17" s="30">
        <f t="shared" ref="F17:F27" si="3">D17/XoptNitrogen</f>
        <v>0.45</v>
      </c>
      <c r="G17" s="30">
        <f t="shared" ref="G17:G27" si="4">(1+gammaNitrogen)*F17^gammaNitrogen-gammaNitrogen*F17^(1+gammaNitrogen)</f>
        <v>0.63674142432765812</v>
      </c>
      <c r="H17" s="2"/>
      <c r="I17" s="2"/>
      <c r="J17" s="3"/>
      <c r="W17" s="20"/>
      <c r="X17" s="21" t="s">
        <v>3</v>
      </c>
      <c r="Y17" s="21" t="s">
        <v>15</v>
      </c>
      <c r="Z17" s="21" t="s">
        <v>5</v>
      </c>
      <c r="AA17" s="1" t="s">
        <v>1</v>
      </c>
    </row>
    <row r="18" spans="1:27" ht="15.75" thickBot="1" x14ac:dyDescent="0.3">
      <c r="A18" s="12"/>
      <c r="B18" s="5">
        <v>-50</v>
      </c>
      <c r="C18" s="5">
        <f t="shared" si="0"/>
        <v>-200</v>
      </c>
      <c r="D18" s="12">
        <f t="shared" si="1"/>
        <v>180</v>
      </c>
      <c r="E18" s="31">
        <f t="shared" si="2"/>
        <v>228.50098465231673</v>
      </c>
      <c r="F18" s="30">
        <f t="shared" si="3"/>
        <v>0.6</v>
      </c>
      <c r="G18" s="30">
        <f t="shared" si="4"/>
        <v>0.80175784088532187</v>
      </c>
      <c r="H18" s="2"/>
      <c r="I18" s="2"/>
      <c r="J18" s="3"/>
      <c r="W18" s="40" t="s">
        <v>18</v>
      </c>
      <c r="X18" s="41"/>
      <c r="Y18" s="41"/>
      <c r="Z18" s="41"/>
      <c r="AA18" s="42"/>
    </row>
    <row r="19" spans="1:27" x14ac:dyDescent="0.25">
      <c r="A19" s="12"/>
      <c r="B19" s="5">
        <v>-100</v>
      </c>
      <c r="C19" s="5">
        <f t="shared" si="0"/>
        <v>-250</v>
      </c>
      <c r="D19" s="12">
        <f t="shared" si="1"/>
        <v>225</v>
      </c>
      <c r="E19" s="31">
        <f t="shared" si="2"/>
        <v>262.33831720107088</v>
      </c>
      <c r="F19" s="30">
        <f t="shared" si="3"/>
        <v>0.75</v>
      </c>
      <c r="G19" s="30">
        <f t="shared" si="4"/>
        <v>0.92048532351252943</v>
      </c>
      <c r="H19" s="2"/>
      <c r="I19" s="2"/>
      <c r="J19" s="3"/>
      <c r="W19" s="12" t="s">
        <v>0</v>
      </c>
      <c r="X19" s="2">
        <v>0</v>
      </c>
      <c r="Y19" s="13">
        <v>-147.54629121488011</v>
      </c>
      <c r="Z19" s="2">
        <v>53.288482999999999</v>
      </c>
      <c r="AA19" s="3">
        <v>76.77</v>
      </c>
    </row>
    <row r="20" spans="1:27" x14ac:dyDescent="0.25">
      <c r="A20" s="12"/>
      <c r="B20" s="5">
        <v>-150</v>
      </c>
      <c r="C20" s="5">
        <f t="shared" si="0"/>
        <v>-300</v>
      </c>
      <c r="D20" s="12">
        <f t="shared" si="1"/>
        <v>270</v>
      </c>
      <c r="E20" s="31">
        <f t="shared" si="2"/>
        <v>281.28974153906154</v>
      </c>
      <c r="F20" s="30">
        <f t="shared" si="3"/>
        <v>0.9</v>
      </c>
      <c r="G20" s="30">
        <f t="shared" si="4"/>
        <v>0.98698154925986503</v>
      </c>
      <c r="H20" s="2"/>
      <c r="I20" s="2"/>
      <c r="J20" s="3"/>
      <c r="W20" s="12" t="s">
        <v>0</v>
      </c>
      <c r="X20" s="2">
        <v>-75</v>
      </c>
      <c r="Y20" s="13">
        <v>-224.91399643978878</v>
      </c>
      <c r="Z20" s="2">
        <v>88.213739999999987</v>
      </c>
      <c r="AA20" s="3">
        <v>110.51</v>
      </c>
    </row>
    <row r="21" spans="1:27" ht="15.75" thickBot="1" x14ac:dyDescent="0.3">
      <c r="A21" s="12"/>
      <c r="B21" s="5">
        <v>-200</v>
      </c>
      <c r="C21" s="5">
        <f t="shared" si="0"/>
        <v>-350</v>
      </c>
      <c r="D21" s="12">
        <f t="shared" si="1"/>
        <v>299.70000000000022</v>
      </c>
      <c r="E21" s="31">
        <f t="shared" si="2"/>
        <v>284.99962385017517</v>
      </c>
      <c r="F21" s="30">
        <f t="shared" si="3"/>
        <v>0.99900000000000067</v>
      </c>
      <c r="G21" s="30">
        <f t="shared" si="4"/>
        <v>0.9999986801760532</v>
      </c>
      <c r="H21" s="2"/>
      <c r="I21" s="2"/>
      <c r="J21" s="3"/>
      <c r="W21" s="12" t="s">
        <v>0</v>
      </c>
      <c r="X21" s="2">
        <v>-250</v>
      </c>
      <c r="Y21" s="13">
        <v>-339.36851238828939</v>
      </c>
      <c r="Z21" s="2">
        <v>93.022908000000015</v>
      </c>
      <c r="AA21" s="3">
        <v>119.28</v>
      </c>
    </row>
    <row r="22" spans="1:27" ht="15.75" thickBot="1" x14ac:dyDescent="0.3">
      <c r="A22" s="12"/>
      <c r="B22" s="5">
        <v>-250</v>
      </c>
      <c r="C22" s="5">
        <f t="shared" si="0"/>
        <v>-400</v>
      </c>
      <c r="D22" s="12">
        <f t="shared" si="1"/>
        <v>299.70000000000022</v>
      </c>
      <c r="E22" s="31">
        <f t="shared" si="2"/>
        <v>284.99962385017517</v>
      </c>
      <c r="F22" s="30">
        <f t="shared" si="3"/>
        <v>0.99900000000000067</v>
      </c>
      <c r="G22" s="30">
        <f t="shared" si="4"/>
        <v>0.9999986801760532</v>
      </c>
      <c r="H22" s="2"/>
      <c r="I22" s="2"/>
      <c r="J22" s="3"/>
      <c r="W22" s="40" t="s">
        <v>19</v>
      </c>
      <c r="X22" s="41"/>
      <c r="Y22" s="41"/>
      <c r="Z22" s="41"/>
      <c r="AA22" s="42"/>
    </row>
    <row r="23" spans="1:27" x14ac:dyDescent="0.25">
      <c r="A23" s="12"/>
      <c r="B23" s="5">
        <v>-300</v>
      </c>
      <c r="C23" s="5">
        <f t="shared" si="0"/>
        <v>-450</v>
      </c>
      <c r="D23" s="12">
        <f t="shared" si="1"/>
        <v>299.70000000000022</v>
      </c>
      <c r="E23" s="31">
        <f t="shared" si="2"/>
        <v>284.99962385017517</v>
      </c>
      <c r="F23" s="30">
        <f t="shared" si="3"/>
        <v>0.99900000000000067</v>
      </c>
      <c r="G23" s="30">
        <f t="shared" si="4"/>
        <v>0.9999986801760532</v>
      </c>
      <c r="H23" s="2"/>
      <c r="I23" s="2"/>
      <c r="J23" s="3"/>
      <c r="W23" s="17" t="s">
        <v>0</v>
      </c>
      <c r="X23" s="18">
        <v>0</v>
      </c>
      <c r="Y23" s="18">
        <v>40.242532369612711</v>
      </c>
      <c r="Z23" s="18">
        <v>4.7379572806870947</v>
      </c>
      <c r="AA23" s="19">
        <v>5.2090306199906333</v>
      </c>
    </row>
    <row r="24" spans="1:27" x14ac:dyDescent="0.25">
      <c r="A24" s="12"/>
      <c r="B24" s="5">
        <v>-350</v>
      </c>
      <c r="C24" s="5">
        <f t="shared" si="0"/>
        <v>-450</v>
      </c>
      <c r="D24" s="12">
        <f t="shared" si="1"/>
        <v>299.70000000000022</v>
      </c>
      <c r="E24" s="31">
        <f t="shared" si="2"/>
        <v>284.99962385017517</v>
      </c>
      <c r="F24" s="30">
        <f t="shared" si="3"/>
        <v>0.99900000000000067</v>
      </c>
      <c r="G24" s="30">
        <f t="shared" si="4"/>
        <v>0.9999986801760532</v>
      </c>
      <c r="H24" s="2"/>
      <c r="I24" s="2"/>
      <c r="J24" s="3"/>
      <c r="W24" s="12" t="s">
        <v>0</v>
      </c>
      <c r="X24" s="2">
        <v>0</v>
      </c>
      <c r="Y24" s="2">
        <v>12.512780221487564</v>
      </c>
      <c r="Z24" s="2">
        <v>15.459813971355496</v>
      </c>
      <c r="AA24" s="3">
        <v>21.811323257020018</v>
      </c>
    </row>
    <row r="25" spans="1:27" ht="15.75" thickBot="1" x14ac:dyDescent="0.3">
      <c r="A25" s="12"/>
      <c r="B25" s="5">
        <v>-400</v>
      </c>
      <c r="C25" s="5">
        <f t="shared" si="0"/>
        <v>-450</v>
      </c>
      <c r="D25" s="12">
        <f t="shared" si="1"/>
        <v>299.70000000000022</v>
      </c>
      <c r="E25" s="31">
        <f t="shared" si="2"/>
        <v>284.99962385017517</v>
      </c>
      <c r="F25" s="30">
        <f t="shared" si="3"/>
        <v>0.99900000000000067</v>
      </c>
      <c r="G25" s="30">
        <f t="shared" si="4"/>
        <v>0.9999986801760532</v>
      </c>
      <c r="H25" s="2"/>
      <c r="I25" s="2"/>
      <c r="J25" s="3"/>
      <c r="W25" s="14" t="s">
        <v>0</v>
      </c>
      <c r="X25" s="15">
        <v>0</v>
      </c>
      <c r="Y25" s="15">
        <v>31.231399675788801</v>
      </c>
      <c r="Z25" s="15">
        <v>19.224707933212098</v>
      </c>
      <c r="AA25" s="4">
        <v>24.880514464134379</v>
      </c>
    </row>
    <row r="26" spans="1:27" x14ac:dyDescent="0.25">
      <c r="A26" s="12"/>
      <c r="B26" s="5">
        <v>-450</v>
      </c>
      <c r="C26" s="5">
        <f t="shared" si="0"/>
        <v>-450</v>
      </c>
      <c r="D26" s="12">
        <f t="shared" si="1"/>
        <v>299.70000000000022</v>
      </c>
      <c r="E26" s="31">
        <f t="shared" si="2"/>
        <v>284.99962385017517</v>
      </c>
      <c r="F26" s="30">
        <f t="shared" si="3"/>
        <v>0.99900000000000067</v>
      </c>
      <c r="G26" s="30">
        <f t="shared" si="4"/>
        <v>0.9999986801760532</v>
      </c>
      <c r="H26" s="2"/>
      <c r="I26" s="2"/>
      <c r="J26" s="3"/>
    </row>
    <row r="27" spans="1:27" ht="15.75" thickBot="1" x14ac:dyDescent="0.3">
      <c r="A27" s="12"/>
      <c r="B27" s="6">
        <v>-500</v>
      </c>
      <c r="C27" s="32">
        <f t="shared" si="0"/>
        <v>-450</v>
      </c>
      <c r="D27" s="32">
        <f t="shared" si="1"/>
        <v>299.70000000000022</v>
      </c>
      <c r="E27" s="32">
        <f t="shared" si="2"/>
        <v>284.99962385017517</v>
      </c>
      <c r="F27" s="33">
        <f t="shared" si="3"/>
        <v>0.99900000000000067</v>
      </c>
      <c r="G27" s="34">
        <f t="shared" si="4"/>
        <v>0.9999986801760532</v>
      </c>
      <c r="H27" s="15"/>
      <c r="I27" s="15"/>
      <c r="J27" s="4"/>
    </row>
    <row r="28" spans="1:27" ht="15.75" thickBot="1" x14ac:dyDescent="0.3">
      <c r="A28" s="12"/>
      <c r="B28" s="2"/>
      <c r="C28" s="2"/>
      <c r="D28" s="2"/>
      <c r="E28" s="2"/>
      <c r="F28" s="2"/>
      <c r="G28" s="2"/>
      <c r="H28" s="2"/>
    </row>
    <row r="29" spans="1:27" ht="15.75" thickBot="1" x14ac:dyDescent="0.3">
      <c r="A29" s="12"/>
      <c r="B29" s="40" t="s">
        <v>16</v>
      </c>
      <c r="C29" s="41"/>
      <c r="D29" s="41"/>
      <c r="E29" s="41"/>
      <c r="F29" s="41"/>
      <c r="G29" s="41"/>
      <c r="H29" s="41"/>
      <c r="I29" s="41"/>
      <c r="J29" s="42"/>
    </row>
    <row r="30" spans="1:27" ht="15.75" thickBot="1" x14ac:dyDescent="0.3">
      <c r="A30" s="12"/>
      <c r="B30" s="35" t="s">
        <v>11</v>
      </c>
      <c r="C30" s="36"/>
      <c r="D30" s="36"/>
      <c r="E30" s="37"/>
      <c r="F30" s="2"/>
      <c r="G30" s="2"/>
      <c r="H30" s="2"/>
      <c r="I30" s="2"/>
      <c r="J30" s="3"/>
      <c r="K30" s="22"/>
    </row>
    <row r="31" spans="1:27" ht="21.75" thickBot="1" x14ac:dyDescent="0.4">
      <c r="A31" s="12"/>
      <c r="B31" s="7" t="s">
        <v>20</v>
      </c>
      <c r="C31" s="7" t="s">
        <v>44</v>
      </c>
      <c r="D31" s="7" t="s">
        <v>28</v>
      </c>
      <c r="E31" s="25" t="s">
        <v>34</v>
      </c>
      <c r="F31" s="2" t="s">
        <v>29</v>
      </c>
      <c r="G31" s="2" t="s">
        <v>30</v>
      </c>
      <c r="H31" s="2"/>
      <c r="I31" s="2"/>
      <c r="J31" s="3"/>
    </row>
    <row r="32" spans="1:27" x14ac:dyDescent="0.25">
      <c r="A32" s="12"/>
      <c r="B32" s="5">
        <v>0</v>
      </c>
      <c r="C32" s="5">
        <v>0</v>
      </c>
      <c r="D32" s="5">
        <f>-C32</f>
        <v>0</v>
      </c>
      <c r="E32" s="31">
        <f t="shared" ref="E32:E47" si="5">(Bmax*MIN($G$14,G32))</f>
        <v>0</v>
      </c>
      <c r="F32" s="2">
        <f t="shared" ref="F32:F47" si="6">MIN(1,D32/XoptNitrogen)</f>
        <v>0</v>
      </c>
      <c r="G32" s="2">
        <f t="shared" ref="G32:G47" si="7">(1+gammaNitrogen)*F32^gammaNitrogen-gammaNitrogen*F32^(1+gammaNitrogen)</f>
        <v>0</v>
      </c>
      <c r="H32" s="2"/>
      <c r="I32" s="2"/>
      <c r="J32" s="3"/>
    </row>
    <row r="33" spans="1:10" x14ac:dyDescent="0.25">
      <c r="A33" s="12"/>
      <c r="B33" s="5">
        <v>0</v>
      </c>
      <c r="C33" s="5">
        <f t="shared" ref="C33:C47" si="8">(B33-SoilN)</f>
        <v>-150</v>
      </c>
      <c r="D33" s="5">
        <f t="shared" ref="D33:D47" si="9">-C33</f>
        <v>150</v>
      </c>
      <c r="E33" s="31">
        <f t="shared" si="5"/>
        <v>198.48552843151634</v>
      </c>
      <c r="F33" s="2">
        <f t="shared" si="6"/>
        <v>0.5</v>
      </c>
      <c r="G33" s="2">
        <f t="shared" si="7"/>
        <v>0.69644045063689941</v>
      </c>
      <c r="H33" s="2"/>
      <c r="I33" s="2"/>
      <c r="J33" s="3"/>
    </row>
    <row r="34" spans="1:10" x14ac:dyDescent="0.25">
      <c r="A34" s="12"/>
      <c r="B34" s="5">
        <v>0</v>
      </c>
      <c r="C34" s="5">
        <f t="shared" si="8"/>
        <v>-150</v>
      </c>
      <c r="D34" s="5">
        <f t="shared" si="9"/>
        <v>150</v>
      </c>
      <c r="E34" s="31">
        <f t="shared" si="5"/>
        <v>198.48552843151634</v>
      </c>
      <c r="F34" s="2">
        <f t="shared" si="6"/>
        <v>0.5</v>
      </c>
      <c r="G34" s="2">
        <f t="shared" si="7"/>
        <v>0.69644045063689941</v>
      </c>
      <c r="H34" s="2"/>
      <c r="I34" s="2"/>
      <c r="J34" s="3"/>
    </row>
    <row r="35" spans="1:10" x14ac:dyDescent="0.25">
      <c r="A35" s="12"/>
      <c r="B35" s="5">
        <v>-50</v>
      </c>
      <c r="C35" s="5">
        <f t="shared" si="8"/>
        <v>-200</v>
      </c>
      <c r="D35" s="5">
        <f t="shared" si="9"/>
        <v>200</v>
      </c>
      <c r="E35" s="31">
        <f t="shared" si="5"/>
        <v>245.28070445413965</v>
      </c>
      <c r="F35" s="2">
        <f t="shared" si="6"/>
        <v>0.66666666666666663</v>
      </c>
      <c r="G35" s="2">
        <f t="shared" si="7"/>
        <v>0.86063405071627952</v>
      </c>
      <c r="H35" s="2"/>
      <c r="I35" s="2"/>
      <c r="J35" s="3"/>
    </row>
    <row r="36" spans="1:10" x14ac:dyDescent="0.25">
      <c r="A36" s="12"/>
      <c r="B36" s="5">
        <v>-100</v>
      </c>
      <c r="C36" s="5">
        <f t="shared" si="8"/>
        <v>-250</v>
      </c>
      <c r="D36" s="5">
        <f t="shared" si="9"/>
        <v>250</v>
      </c>
      <c r="E36" s="31">
        <f t="shared" si="5"/>
        <v>274.79486364074887</v>
      </c>
      <c r="F36" s="2">
        <f t="shared" si="6"/>
        <v>0.83333333333333337</v>
      </c>
      <c r="G36" s="2">
        <f t="shared" si="7"/>
        <v>0.96419250400262757</v>
      </c>
      <c r="H36" s="2"/>
      <c r="I36" s="2"/>
      <c r="J36" s="3"/>
    </row>
    <row r="37" spans="1:10" x14ac:dyDescent="0.25">
      <c r="A37" s="12"/>
      <c r="B37" s="5">
        <v>-150</v>
      </c>
      <c r="C37" s="5">
        <f t="shared" si="8"/>
        <v>-300</v>
      </c>
      <c r="D37" s="5">
        <f t="shared" si="9"/>
        <v>300</v>
      </c>
      <c r="E37" s="31">
        <f t="shared" si="5"/>
        <v>285</v>
      </c>
      <c r="F37" s="2">
        <f t="shared" si="6"/>
        <v>1</v>
      </c>
      <c r="G37" s="2">
        <f t="shared" si="7"/>
        <v>1.0000000000000002</v>
      </c>
      <c r="H37" s="2"/>
      <c r="I37" s="2"/>
      <c r="J37" s="3"/>
    </row>
    <row r="38" spans="1:10" x14ac:dyDescent="0.25">
      <c r="A38" s="12"/>
      <c r="B38" s="5">
        <v>-200</v>
      </c>
      <c r="C38" s="5">
        <f t="shared" si="8"/>
        <v>-350</v>
      </c>
      <c r="D38" s="5">
        <f t="shared" si="9"/>
        <v>350</v>
      </c>
      <c r="E38" s="31">
        <f t="shared" si="5"/>
        <v>285</v>
      </c>
      <c r="F38" s="2">
        <f t="shared" si="6"/>
        <v>1</v>
      </c>
      <c r="G38" s="2">
        <f t="shared" si="7"/>
        <v>1.0000000000000002</v>
      </c>
      <c r="H38" s="2"/>
      <c r="I38" s="2"/>
      <c r="J38" s="3"/>
    </row>
    <row r="39" spans="1:10" x14ac:dyDescent="0.25">
      <c r="A39" s="12"/>
      <c r="B39" s="5">
        <v>-250</v>
      </c>
      <c r="C39" s="5">
        <f t="shared" si="8"/>
        <v>-400</v>
      </c>
      <c r="D39" s="5">
        <f t="shared" si="9"/>
        <v>400</v>
      </c>
      <c r="E39" s="31">
        <f t="shared" si="5"/>
        <v>285</v>
      </c>
      <c r="F39" s="2">
        <f t="shared" si="6"/>
        <v>1</v>
      </c>
      <c r="G39" s="2">
        <f t="shared" si="7"/>
        <v>1.0000000000000002</v>
      </c>
      <c r="H39" s="2"/>
      <c r="I39" s="2"/>
      <c r="J39" s="3"/>
    </row>
    <row r="40" spans="1:10" x14ac:dyDescent="0.25">
      <c r="A40" s="12"/>
      <c r="B40" s="5">
        <v>-300</v>
      </c>
      <c r="C40" s="5">
        <f t="shared" si="8"/>
        <v>-450</v>
      </c>
      <c r="D40" s="5">
        <f t="shared" si="9"/>
        <v>450</v>
      </c>
      <c r="E40" s="31">
        <f t="shared" si="5"/>
        <v>285</v>
      </c>
      <c r="F40" s="2">
        <f t="shared" si="6"/>
        <v>1</v>
      </c>
      <c r="G40" s="2">
        <f t="shared" si="7"/>
        <v>1.0000000000000002</v>
      </c>
      <c r="H40" s="2"/>
      <c r="I40" s="2"/>
      <c r="J40" s="3"/>
    </row>
    <row r="41" spans="1:10" x14ac:dyDescent="0.25">
      <c r="A41" s="12"/>
      <c r="B41" s="5">
        <v>-350</v>
      </c>
      <c r="C41" s="5">
        <f t="shared" si="8"/>
        <v>-500</v>
      </c>
      <c r="D41" s="5">
        <f t="shared" si="9"/>
        <v>500</v>
      </c>
      <c r="E41" s="31">
        <f t="shared" si="5"/>
        <v>285</v>
      </c>
      <c r="F41" s="2">
        <f t="shared" si="6"/>
        <v>1</v>
      </c>
      <c r="G41" s="2">
        <f t="shared" si="7"/>
        <v>1.0000000000000002</v>
      </c>
      <c r="H41" s="2"/>
      <c r="I41" s="2"/>
      <c r="J41" s="3"/>
    </row>
    <row r="42" spans="1:10" x14ac:dyDescent="0.25">
      <c r="A42" s="12"/>
      <c r="B42" s="5">
        <v>-400</v>
      </c>
      <c r="C42" s="5">
        <f t="shared" si="8"/>
        <v>-550</v>
      </c>
      <c r="D42" s="5">
        <f t="shared" si="9"/>
        <v>550</v>
      </c>
      <c r="E42" s="31">
        <f t="shared" si="5"/>
        <v>285</v>
      </c>
      <c r="F42" s="2">
        <f t="shared" si="6"/>
        <v>1</v>
      </c>
      <c r="G42" s="2">
        <f t="shared" si="7"/>
        <v>1.0000000000000002</v>
      </c>
      <c r="H42" s="2"/>
      <c r="I42" s="2"/>
      <c r="J42" s="3"/>
    </row>
    <row r="43" spans="1:10" x14ac:dyDescent="0.25">
      <c r="A43" s="12"/>
      <c r="B43" s="5">
        <v>-450</v>
      </c>
      <c r="C43" s="5">
        <f t="shared" si="8"/>
        <v>-600</v>
      </c>
      <c r="D43" s="5">
        <f t="shared" si="9"/>
        <v>600</v>
      </c>
      <c r="E43" s="31">
        <f t="shared" si="5"/>
        <v>285</v>
      </c>
      <c r="F43" s="2">
        <f t="shared" si="6"/>
        <v>1</v>
      </c>
      <c r="G43" s="2">
        <f t="shared" si="7"/>
        <v>1.0000000000000002</v>
      </c>
      <c r="H43" s="2"/>
      <c r="I43" s="2"/>
      <c r="J43" s="3"/>
    </row>
    <row r="44" spans="1:10" x14ac:dyDescent="0.25">
      <c r="A44" s="12"/>
      <c r="B44" s="5">
        <v>-500</v>
      </c>
      <c r="C44" s="5">
        <f t="shared" si="8"/>
        <v>-650</v>
      </c>
      <c r="D44" s="5">
        <f t="shared" si="9"/>
        <v>650</v>
      </c>
      <c r="E44" s="31">
        <f t="shared" si="5"/>
        <v>285</v>
      </c>
      <c r="F44" s="2">
        <f t="shared" si="6"/>
        <v>1</v>
      </c>
      <c r="G44" s="2">
        <f t="shared" si="7"/>
        <v>1.0000000000000002</v>
      </c>
      <c r="H44" s="2"/>
      <c r="I44" s="2"/>
      <c r="J44" s="3"/>
    </row>
    <row r="45" spans="1:10" x14ac:dyDescent="0.25">
      <c r="A45" s="12"/>
      <c r="B45" s="5">
        <v>-550</v>
      </c>
      <c r="C45" s="5">
        <f t="shared" si="8"/>
        <v>-700</v>
      </c>
      <c r="D45" s="5">
        <f t="shared" si="9"/>
        <v>700</v>
      </c>
      <c r="E45" s="31">
        <f t="shared" si="5"/>
        <v>285</v>
      </c>
      <c r="F45" s="2">
        <f t="shared" si="6"/>
        <v>1</v>
      </c>
      <c r="G45" s="2">
        <f t="shared" si="7"/>
        <v>1.0000000000000002</v>
      </c>
      <c r="H45" s="2"/>
      <c r="I45" s="2"/>
      <c r="J45" s="3"/>
    </row>
    <row r="46" spans="1:10" x14ac:dyDescent="0.25">
      <c r="A46" s="12"/>
      <c r="B46" s="5">
        <v>-600</v>
      </c>
      <c r="C46" s="5">
        <f t="shared" si="8"/>
        <v>-750</v>
      </c>
      <c r="D46" s="5">
        <f t="shared" si="9"/>
        <v>750</v>
      </c>
      <c r="E46" s="31">
        <f t="shared" si="5"/>
        <v>285</v>
      </c>
      <c r="F46" s="2">
        <f t="shared" si="6"/>
        <v>1</v>
      </c>
      <c r="G46" s="2">
        <f t="shared" si="7"/>
        <v>1.0000000000000002</v>
      </c>
      <c r="H46" s="2"/>
      <c r="I46" s="2"/>
      <c r="J46" s="3"/>
    </row>
    <row r="47" spans="1:10" ht="15.75" thickBot="1" x14ac:dyDescent="0.3">
      <c r="A47" s="2"/>
      <c r="B47" s="6">
        <v>-650</v>
      </c>
      <c r="C47" s="6">
        <f t="shared" si="8"/>
        <v>-800</v>
      </c>
      <c r="D47" s="6">
        <f t="shared" si="9"/>
        <v>800</v>
      </c>
      <c r="E47" s="6">
        <f t="shared" si="5"/>
        <v>285</v>
      </c>
      <c r="F47" s="15">
        <f t="shared" si="6"/>
        <v>1</v>
      </c>
      <c r="G47" s="15">
        <f t="shared" si="7"/>
        <v>1.0000000000000002</v>
      </c>
      <c r="H47" s="15"/>
      <c r="I47" s="15"/>
      <c r="J47" s="4"/>
    </row>
    <row r="50" spans="1:2" ht="21" x14ac:dyDescent="0.35">
      <c r="A50" s="38" t="s">
        <v>38</v>
      </c>
      <c r="B50" s="38"/>
    </row>
    <row r="51" spans="1:2" ht="21" x14ac:dyDescent="0.35">
      <c r="A51" s="2" t="s">
        <v>30</v>
      </c>
      <c r="B51" s="2" t="s">
        <v>29</v>
      </c>
    </row>
    <row r="52" spans="1:2" x14ac:dyDescent="0.25">
      <c r="A52">
        <f t="shared" ref="A52:A115" si="10">(1+gammaNitrogen)*B52^gammaNitrogen-gammaNitrogen*B52^(1+gammaNitrogen)</f>
        <v>0</v>
      </c>
      <c r="B52">
        <v>0</v>
      </c>
    </row>
    <row r="53" spans="1:2" x14ac:dyDescent="0.25">
      <c r="A53">
        <f t="shared" si="10"/>
        <v>5.5231358856032691E-4</v>
      </c>
      <c r="B53">
        <f>B52+0.001</f>
        <v>1E-3</v>
      </c>
    </row>
    <row r="54" spans="1:2" x14ac:dyDescent="0.25">
      <c r="A54">
        <f t="shared" si="10"/>
        <v>1.2681909252886781E-3</v>
      </c>
      <c r="B54">
        <f t="shared" ref="B54:B117" si="11">B53+0.001</f>
        <v>2E-3</v>
      </c>
    </row>
    <row r="55" spans="1:2" x14ac:dyDescent="0.25">
      <c r="A55">
        <f t="shared" si="10"/>
        <v>2.0618493999749578E-3</v>
      </c>
      <c r="B55">
        <f t="shared" si="11"/>
        <v>3.0000000000000001E-3</v>
      </c>
    </row>
    <row r="56" spans="1:2" x14ac:dyDescent="0.25">
      <c r="A56">
        <f t="shared" si="10"/>
        <v>2.9103557835458982E-3</v>
      </c>
      <c r="B56">
        <f t="shared" si="11"/>
        <v>4.0000000000000001E-3</v>
      </c>
    </row>
    <row r="57" spans="1:2" x14ac:dyDescent="0.25">
      <c r="A57">
        <f t="shared" si="10"/>
        <v>3.8018994647059808E-3</v>
      </c>
      <c r="B57">
        <f t="shared" si="11"/>
        <v>5.0000000000000001E-3</v>
      </c>
    </row>
    <row r="58" spans="1:2" x14ac:dyDescent="0.25">
      <c r="A58">
        <f t="shared" si="10"/>
        <v>4.7291220552772417E-3</v>
      </c>
      <c r="B58">
        <f t="shared" si="11"/>
        <v>6.0000000000000001E-3</v>
      </c>
    </row>
    <row r="59" spans="1:2" x14ac:dyDescent="0.25">
      <c r="A59">
        <f t="shared" si="10"/>
        <v>5.6869438435829455E-3</v>
      </c>
      <c r="B59">
        <f t="shared" si="11"/>
        <v>7.0000000000000001E-3</v>
      </c>
    </row>
    <row r="60" spans="1:2" x14ac:dyDescent="0.25">
      <c r="A60">
        <f t="shared" si="10"/>
        <v>6.6716217397812172E-3</v>
      </c>
      <c r="B60">
        <f t="shared" si="11"/>
        <v>8.0000000000000002E-3</v>
      </c>
    </row>
    <row r="61" spans="1:2" x14ac:dyDescent="0.25">
      <c r="A61">
        <f t="shared" si="10"/>
        <v>7.680269343360348E-3</v>
      </c>
      <c r="B61">
        <f t="shared" si="11"/>
        <v>9.0000000000000011E-3</v>
      </c>
    </row>
    <row r="62" spans="1:2" x14ac:dyDescent="0.25">
      <c r="A62">
        <f t="shared" si="10"/>
        <v>8.7105848917105252E-3</v>
      </c>
      <c r="B62">
        <f t="shared" si="11"/>
        <v>1.0000000000000002E-2</v>
      </c>
    </row>
    <row r="63" spans="1:2" x14ac:dyDescent="0.25">
      <c r="A63">
        <f t="shared" si="10"/>
        <v>9.760684777572597E-3</v>
      </c>
      <c r="B63">
        <f t="shared" si="11"/>
        <v>1.1000000000000003E-2</v>
      </c>
    </row>
    <row r="64" spans="1:2" x14ac:dyDescent="0.25">
      <c r="A64">
        <f t="shared" si="10"/>
        <v>1.0828995600148583E-2</v>
      </c>
      <c r="B64">
        <f t="shared" si="11"/>
        <v>1.2000000000000004E-2</v>
      </c>
    </row>
    <row r="65" spans="1:2" x14ac:dyDescent="0.25">
      <c r="A65">
        <f t="shared" si="10"/>
        <v>1.1914180918403816E-2</v>
      </c>
      <c r="B65">
        <f t="shared" si="11"/>
        <v>1.3000000000000005E-2</v>
      </c>
    </row>
    <row r="66" spans="1:2" x14ac:dyDescent="0.25">
      <c r="A66">
        <f t="shared" si="10"/>
        <v>1.3015089695880201E-2</v>
      </c>
      <c r="B66">
        <f t="shared" si="11"/>
        <v>1.4000000000000005E-2</v>
      </c>
    </row>
    <row r="67" spans="1:2" x14ac:dyDescent="0.25">
      <c r="A67">
        <f t="shared" si="10"/>
        <v>1.4130718899567943E-2</v>
      </c>
      <c r="B67">
        <f t="shared" si="11"/>
        <v>1.5000000000000006E-2</v>
      </c>
    </row>
    <row r="68" spans="1:2" x14ac:dyDescent="0.25">
      <c r="A68">
        <f t="shared" si="10"/>
        <v>1.5260185669475223E-2</v>
      </c>
      <c r="B68">
        <f t="shared" si="11"/>
        <v>1.6000000000000007E-2</v>
      </c>
    </row>
    <row r="69" spans="1:2" x14ac:dyDescent="0.25">
      <c r="A69">
        <f t="shared" si="10"/>
        <v>1.6402706157116413E-2</v>
      </c>
      <c r="B69">
        <f t="shared" si="11"/>
        <v>1.7000000000000008E-2</v>
      </c>
    </row>
    <row r="70" spans="1:2" x14ac:dyDescent="0.25">
      <c r="A70">
        <f t="shared" si="10"/>
        <v>1.7557579131924662E-2</v>
      </c>
      <c r="B70">
        <f t="shared" si="11"/>
        <v>1.8000000000000009E-2</v>
      </c>
    </row>
    <row r="71" spans="1:2" x14ac:dyDescent="0.25">
      <c r="A71">
        <f t="shared" si="10"/>
        <v>1.8724173073161449E-2</v>
      </c>
      <c r="B71">
        <f t="shared" si="11"/>
        <v>1.900000000000001E-2</v>
      </c>
    </row>
    <row r="72" spans="1:2" x14ac:dyDescent="0.25">
      <c r="A72">
        <f t="shared" si="10"/>
        <v>1.9901915859877259E-2</v>
      </c>
      <c r="B72">
        <f t="shared" si="11"/>
        <v>2.0000000000000011E-2</v>
      </c>
    </row>
    <row r="73" spans="1:2" x14ac:dyDescent="0.25">
      <c r="A73">
        <f t="shared" si="10"/>
        <v>2.1090286430942559E-2</v>
      </c>
      <c r="B73">
        <f t="shared" si="11"/>
        <v>2.1000000000000012E-2</v>
      </c>
    </row>
    <row r="74" spans="1:2" x14ac:dyDescent="0.25">
      <c r="A74">
        <f t="shared" si="10"/>
        <v>2.2288807961912557E-2</v>
      </c>
      <c r="B74">
        <f t="shared" si="11"/>
        <v>2.2000000000000013E-2</v>
      </c>
    </row>
    <row r="75" spans="1:2" x14ac:dyDescent="0.25">
      <c r="A75">
        <f t="shared" si="10"/>
        <v>2.3497042225806737E-2</v>
      </c>
      <c r="B75">
        <f t="shared" si="11"/>
        <v>2.3000000000000013E-2</v>
      </c>
    </row>
    <row r="76" spans="1:2" x14ac:dyDescent="0.25">
      <c r="A76">
        <f t="shared" si="10"/>
        <v>2.4714584889373663E-2</v>
      </c>
      <c r="B76">
        <f t="shared" si="11"/>
        <v>2.4000000000000014E-2</v>
      </c>
    </row>
    <row r="77" spans="1:2" x14ac:dyDescent="0.25">
      <c r="A77">
        <f t="shared" si="10"/>
        <v>2.5941061556804774E-2</v>
      </c>
      <c r="B77">
        <f t="shared" si="11"/>
        <v>2.5000000000000015E-2</v>
      </c>
    </row>
    <row r="78" spans="1:2" x14ac:dyDescent="0.25">
      <c r="A78">
        <f t="shared" si="10"/>
        <v>2.7176124416724786E-2</v>
      </c>
      <c r="B78">
        <f t="shared" si="11"/>
        <v>2.6000000000000016E-2</v>
      </c>
    </row>
    <row r="79" spans="1:2" x14ac:dyDescent="0.25">
      <c r="A79">
        <f t="shared" si="10"/>
        <v>2.8419449380612669E-2</v>
      </c>
      <c r="B79">
        <f t="shared" si="11"/>
        <v>2.7000000000000017E-2</v>
      </c>
    </row>
    <row r="80" spans="1:2" x14ac:dyDescent="0.25">
      <c r="A80">
        <f t="shared" si="10"/>
        <v>2.9670733624947442E-2</v>
      </c>
      <c r="B80">
        <f t="shared" si="11"/>
        <v>2.8000000000000018E-2</v>
      </c>
    </row>
    <row r="81" spans="1:2" x14ac:dyDescent="0.25">
      <c r="A81">
        <f t="shared" si="10"/>
        <v>3.0929693467621328E-2</v>
      </c>
      <c r="B81">
        <f t="shared" si="11"/>
        <v>2.9000000000000019E-2</v>
      </c>
    </row>
    <row r="82" spans="1:2" x14ac:dyDescent="0.25">
      <c r="A82">
        <f t="shared" si="10"/>
        <v>3.2196062523112121E-2</v>
      </c>
      <c r="B82">
        <f t="shared" si="11"/>
        <v>3.000000000000002E-2</v>
      </c>
    </row>
    <row r="83" spans="1:2" x14ac:dyDescent="0.25">
      <c r="A83">
        <f t="shared" si="10"/>
        <v>3.3469590091679047E-2</v>
      </c>
      <c r="B83">
        <f t="shared" si="11"/>
        <v>3.1000000000000021E-2</v>
      </c>
    </row>
    <row r="84" spans="1:2" x14ac:dyDescent="0.25">
      <c r="A84">
        <f t="shared" si="10"/>
        <v>3.4750039746247137E-2</v>
      </c>
      <c r="B84">
        <f t="shared" si="11"/>
        <v>3.2000000000000021E-2</v>
      </c>
    </row>
    <row r="85" spans="1:2" x14ac:dyDescent="0.25">
      <c r="A85">
        <f t="shared" si="10"/>
        <v>3.6037188087252842E-2</v>
      </c>
      <c r="B85">
        <f t="shared" si="11"/>
        <v>3.3000000000000022E-2</v>
      </c>
    </row>
    <row r="86" spans="1:2" x14ac:dyDescent="0.25">
      <c r="A86">
        <f t="shared" si="10"/>
        <v>3.7330823640964683E-2</v>
      </c>
      <c r="B86">
        <f t="shared" si="11"/>
        <v>3.4000000000000023E-2</v>
      </c>
    </row>
    <row r="87" spans="1:2" x14ac:dyDescent="0.25">
      <c r="A87">
        <f t="shared" si="10"/>
        <v>3.8630745880982073E-2</v>
      </c>
      <c r="B87">
        <f t="shared" si="11"/>
        <v>3.5000000000000024E-2</v>
      </c>
    </row>
    <row r="88" spans="1:2" x14ac:dyDescent="0.25">
      <c r="A88">
        <f t="shared" si="10"/>
        <v>3.993676435598862E-2</v>
      </c>
      <c r="B88">
        <f t="shared" si="11"/>
        <v>3.6000000000000025E-2</v>
      </c>
    </row>
    <row r="89" spans="1:2" x14ac:dyDescent="0.25">
      <c r="A89">
        <f t="shared" si="10"/>
        <v>4.124869790956897E-2</v>
      </c>
      <c r="B89">
        <f t="shared" si="11"/>
        <v>3.7000000000000026E-2</v>
      </c>
    </row>
    <row r="90" spans="1:2" x14ac:dyDescent="0.25">
      <c r="A90">
        <f t="shared" si="10"/>
        <v>4.2566373980128705E-2</v>
      </c>
      <c r="B90">
        <f t="shared" si="11"/>
        <v>3.8000000000000027E-2</v>
      </c>
    </row>
    <row r="91" spans="1:2" x14ac:dyDescent="0.25">
      <c r="A91">
        <f t="shared" si="10"/>
        <v>4.3889627970786292E-2</v>
      </c>
      <c r="B91">
        <f t="shared" si="11"/>
        <v>3.9000000000000028E-2</v>
      </c>
    </row>
    <row r="92" spans="1:2" x14ac:dyDescent="0.25">
      <c r="A92">
        <f t="shared" si="10"/>
        <v>4.5218302680615302E-2</v>
      </c>
      <c r="B92">
        <f t="shared" si="11"/>
        <v>4.0000000000000029E-2</v>
      </c>
    </row>
    <row r="93" spans="1:2" x14ac:dyDescent="0.25">
      <c r="A93">
        <f t="shared" si="10"/>
        <v>4.6552247789868405E-2</v>
      </c>
      <c r="B93">
        <f t="shared" si="11"/>
        <v>4.1000000000000029E-2</v>
      </c>
    </row>
    <row r="94" spans="1:2" x14ac:dyDescent="0.25">
      <c r="A94">
        <f t="shared" si="10"/>
        <v>4.7891319392858338E-2</v>
      </c>
      <c r="B94">
        <f t="shared" si="11"/>
        <v>4.200000000000003E-2</v>
      </c>
    </row>
    <row r="95" spans="1:2" x14ac:dyDescent="0.25">
      <c r="A95">
        <f t="shared" si="10"/>
        <v>4.9235379573045933E-2</v>
      </c>
      <c r="B95">
        <f t="shared" si="11"/>
        <v>4.3000000000000031E-2</v>
      </c>
    </row>
    <row r="96" spans="1:2" x14ac:dyDescent="0.25">
      <c r="A96">
        <f t="shared" si="10"/>
        <v>5.0584296015621678E-2</v>
      </c>
      <c r="B96">
        <f t="shared" si="11"/>
        <v>4.4000000000000032E-2</v>
      </c>
    </row>
    <row r="97" spans="1:2" x14ac:dyDescent="0.25">
      <c r="A97">
        <f t="shared" si="10"/>
        <v>5.1937941653489181E-2</v>
      </c>
      <c r="B97">
        <f t="shared" si="11"/>
        <v>4.5000000000000033E-2</v>
      </c>
    </row>
    <row r="98" spans="1:2" x14ac:dyDescent="0.25">
      <c r="A98">
        <f t="shared" si="10"/>
        <v>5.3296194343087203E-2</v>
      </c>
      <c r="B98">
        <f t="shared" si="11"/>
        <v>4.6000000000000034E-2</v>
      </c>
    </row>
    <row r="99" spans="1:2" x14ac:dyDescent="0.25">
      <c r="A99">
        <f t="shared" si="10"/>
        <v>5.4658936566936253E-2</v>
      </c>
      <c r="B99">
        <f t="shared" si="11"/>
        <v>4.7000000000000035E-2</v>
      </c>
    </row>
    <row r="100" spans="1:2" x14ac:dyDescent="0.25">
      <c r="A100">
        <f t="shared" si="10"/>
        <v>5.6026055160181297E-2</v>
      </c>
      <c r="B100">
        <f t="shared" si="11"/>
        <v>4.8000000000000036E-2</v>
      </c>
    </row>
    <row r="101" spans="1:2" x14ac:dyDescent="0.25">
      <c r="A101">
        <f t="shared" si="10"/>
        <v>5.7397441058730708E-2</v>
      </c>
      <c r="B101">
        <f t="shared" si="11"/>
        <v>4.9000000000000037E-2</v>
      </c>
    </row>
    <row r="102" spans="1:2" x14ac:dyDescent="0.25">
      <c r="A102">
        <f t="shared" si="10"/>
        <v>5.8772989066877349E-2</v>
      </c>
      <c r="B102">
        <f t="shared" si="11"/>
        <v>5.0000000000000037E-2</v>
      </c>
    </row>
    <row r="103" spans="1:2" x14ac:dyDescent="0.25">
      <c r="A103">
        <f t="shared" si="10"/>
        <v>6.0152597642532009E-2</v>
      </c>
      <c r="B103">
        <f t="shared" si="11"/>
        <v>5.1000000000000038E-2</v>
      </c>
    </row>
    <row r="104" spans="1:2" x14ac:dyDescent="0.25">
      <c r="A104">
        <f t="shared" si="10"/>
        <v>6.1536168698412712E-2</v>
      </c>
      <c r="B104">
        <f t="shared" si="11"/>
        <v>5.2000000000000039E-2</v>
      </c>
    </row>
    <row r="105" spans="1:2" x14ac:dyDescent="0.25">
      <c r="A105">
        <f t="shared" si="10"/>
        <v>6.2923607417717881E-2</v>
      </c>
      <c r="B105">
        <f t="shared" si="11"/>
        <v>5.300000000000004E-2</v>
      </c>
    </row>
    <row r="106" spans="1:2" x14ac:dyDescent="0.25">
      <c r="A106">
        <f t="shared" si="10"/>
        <v>6.4314822082973344E-2</v>
      </c>
      <c r="B106">
        <f t="shared" si="11"/>
        <v>5.4000000000000041E-2</v>
      </c>
    </row>
    <row r="107" spans="1:2" x14ac:dyDescent="0.25">
      <c r="A107">
        <f t="shared" si="10"/>
        <v>6.5709723916882221E-2</v>
      </c>
      <c r="B107">
        <f t="shared" si="11"/>
        <v>5.5000000000000042E-2</v>
      </c>
    </row>
    <row r="108" spans="1:2" x14ac:dyDescent="0.25">
      <c r="A108">
        <f t="shared" si="10"/>
        <v>6.7108226934132334E-2</v>
      </c>
      <c r="B108">
        <f t="shared" si="11"/>
        <v>5.6000000000000043E-2</v>
      </c>
    </row>
    <row r="109" spans="1:2" x14ac:dyDescent="0.25">
      <c r="A109">
        <f t="shared" si="10"/>
        <v>6.851024780322254E-2</v>
      </c>
      <c r="B109">
        <f t="shared" si="11"/>
        <v>5.7000000000000044E-2</v>
      </c>
    </row>
    <row r="110" spans="1:2" x14ac:dyDescent="0.25">
      <c r="A110">
        <f t="shared" si="10"/>
        <v>6.9915705717464971E-2</v>
      </c>
      <c r="B110">
        <f t="shared" si="11"/>
        <v>5.8000000000000045E-2</v>
      </c>
    </row>
    <row r="111" spans="1:2" x14ac:dyDescent="0.25">
      <c r="A111">
        <f t="shared" si="10"/>
        <v>7.1324522274405819E-2</v>
      </c>
      <c r="B111">
        <f t="shared" si="11"/>
        <v>5.9000000000000045E-2</v>
      </c>
    </row>
    <row r="112" spans="1:2" x14ac:dyDescent="0.25">
      <c r="A112">
        <f t="shared" si="10"/>
        <v>7.2736621362979981E-2</v>
      </c>
      <c r="B112">
        <f t="shared" si="11"/>
        <v>6.0000000000000046E-2</v>
      </c>
    </row>
    <row r="113" spans="1:2" x14ac:dyDescent="0.25">
      <c r="A113">
        <f t="shared" si="10"/>
        <v>7.4151929057781993E-2</v>
      </c>
      <c r="B113">
        <f t="shared" si="11"/>
        <v>6.1000000000000047E-2</v>
      </c>
    </row>
    <row r="114" spans="1:2" x14ac:dyDescent="0.25">
      <c r="A114">
        <f t="shared" si="10"/>
        <v>7.5570373519894679E-2</v>
      </c>
      <c r="B114">
        <f t="shared" si="11"/>
        <v>6.2000000000000048E-2</v>
      </c>
    </row>
    <row r="115" spans="1:2" x14ac:dyDescent="0.25">
      <c r="A115">
        <f t="shared" si="10"/>
        <v>7.6991884903767877E-2</v>
      </c>
      <c r="B115">
        <f t="shared" si="11"/>
        <v>6.3000000000000042E-2</v>
      </c>
    </row>
    <row r="116" spans="1:2" x14ac:dyDescent="0.25">
      <c r="A116">
        <f t="shared" ref="A116:A179" si="12">(1+gammaNitrogen)*B116^gammaNitrogen-gammaNitrogen*B116^(1+gammaNitrogen)</f>
        <v>7.8416395269688272E-2</v>
      </c>
      <c r="B116">
        <f t="shared" si="11"/>
        <v>6.4000000000000043E-2</v>
      </c>
    </row>
    <row r="117" spans="1:2" x14ac:dyDescent="0.25">
      <c r="A117">
        <f t="shared" si="12"/>
        <v>7.9843838501420655E-2</v>
      </c>
      <c r="B117">
        <f t="shared" si="11"/>
        <v>6.5000000000000044E-2</v>
      </c>
    </row>
    <row r="118" spans="1:2" x14ac:dyDescent="0.25">
      <c r="A118">
        <f t="shared" si="12"/>
        <v>8.1274150228640402E-2</v>
      </c>
      <c r="B118">
        <f t="shared" ref="B118:B181" si="13">B117+0.001</f>
        <v>6.6000000000000045E-2</v>
      </c>
    </row>
    <row r="119" spans="1:2" x14ac:dyDescent="0.25">
      <c r="A119">
        <f t="shared" si="12"/>
        <v>8.270726775380921E-2</v>
      </c>
      <c r="B119">
        <f t="shared" si="13"/>
        <v>6.7000000000000046E-2</v>
      </c>
    </row>
    <row r="120" spans="1:2" x14ac:dyDescent="0.25">
      <c r="A120">
        <f t="shared" si="12"/>
        <v>8.4143129983176232E-2</v>
      </c>
      <c r="B120">
        <f t="shared" si="13"/>
        <v>6.8000000000000047E-2</v>
      </c>
    </row>
    <row r="121" spans="1:2" x14ac:dyDescent="0.25">
      <c r="A121">
        <f t="shared" si="12"/>
        <v>8.5581677361614483E-2</v>
      </c>
      <c r="B121">
        <f t="shared" si="13"/>
        <v>6.9000000000000047E-2</v>
      </c>
    </row>
    <row r="122" spans="1:2" x14ac:dyDescent="0.25">
      <c r="A122">
        <f t="shared" si="12"/>
        <v>8.7022851811026036E-2</v>
      </c>
      <c r="B122">
        <f t="shared" si="13"/>
        <v>7.0000000000000048E-2</v>
      </c>
    </row>
    <row r="123" spans="1:2" x14ac:dyDescent="0.25">
      <c r="A123">
        <f t="shared" si="12"/>
        <v>8.8466596672072309E-2</v>
      </c>
      <c r="B123">
        <f t="shared" si="13"/>
        <v>7.1000000000000049E-2</v>
      </c>
    </row>
    <row r="124" spans="1:2" x14ac:dyDescent="0.25">
      <c r="A124">
        <f t="shared" si="12"/>
        <v>8.9912856649004544E-2</v>
      </c>
      <c r="B124">
        <f t="shared" si="13"/>
        <v>7.200000000000005E-2</v>
      </c>
    </row>
    <row r="125" spans="1:2" x14ac:dyDescent="0.25">
      <c r="A125">
        <f t="shared" si="12"/>
        <v>9.1361577757389498E-2</v>
      </c>
      <c r="B125">
        <f t="shared" si="13"/>
        <v>7.3000000000000051E-2</v>
      </c>
    </row>
    <row r="126" spans="1:2" x14ac:dyDescent="0.25">
      <c r="A126">
        <f t="shared" si="12"/>
        <v>9.2812707274539274E-2</v>
      </c>
      <c r="B126">
        <f t="shared" si="13"/>
        <v>7.4000000000000052E-2</v>
      </c>
    </row>
    <row r="127" spans="1:2" x14ac:dyDescent="0.25">
      <c r="A127">
        <f t="shared" si="12"/>
        <v>9.4266193692471231E-2</v>
      </c>
      <c r="B127">
        <f t="shared" si="13"/>
        <v>7.5000000000000053E-2</v>
      </c>
    </row>
    <row r="128" spans="1:2" x14ac:dyDescent="0.25">
      <c r="A128">
        <f t="shared" si="12"/>
        <v>9.5721986673235962E-2</v>
      </c>
      <c r="B128">
        <f t="shared" si="13"/>
        <v>7.6000000000000054E-2</v>
      </c>
    </row>
    <row r="129" spans="1:2" x14ac:dyDescent="0.25">
      <c r="A129">
        <f t="shared" si="12"/>
        <v>9.7180037006465034E-2</v>
      </c>
      <c r="B129">
        <f t="shared" si="13"/>
        <v>7.7000000000000055E-2</v>
      </c>
    </row>
    <row r="130" spans="1:2" x14ac:dyDescent="0.25">
      <c r="A130">
        <f t="shared" si="12"/>
        <v>9.8640296568999614E-2</v>
      </c>
      <c r="B130">
        <f t="shared" si="13"/>
        <v>7.8000000000000055E-2</v>
      </c>
    </row>
    <row r="131" spans="1:2" x14ac:dyDescent="0.25">
      <c r="A131">
        <f t="shared" si="12"/>
        <v>0.10010271828647301</v>
      </c>
      <c r="B131">
        <f t="shared" si="13"/>
        <v>7.9000000000000056E-2</v>
      </c>
    </row>
    <row r="132" spans="1:2" x14ac:dyDescent="0.25">
      <c r="A132">
        <f t="shared" si="12"/>
        <v>0.10156725609672829</v>
      </c>
      <c r="B132">
        <f t="shared" si="13"/>
        <v>8.0000000000000057E-2</v>
      </c>
    </row>
    <row r="133" spans="1:2" x14ac:dyDescent="0.25">
      <c r="A133">
        <f t="shared" si="12"/>
        <v>0.103033864914962</v>
      </c>
      <c r="B133">
        <f t="shared" si="13"/>
        <v>8.1000000000000058E-2</v>
      </c>
    </row>
    <row r="134" spans="1:2" x14ac:dyDescent="0.25">
      <c r="A134">
        <f t="shared" si="12"/>
        <v>0.10450250060049121</v>
      </c>
      <c r="B134">
        <f t="shared" si="13"/>
        <v>8.2000000000000059E-2</v>
      </c>
    </row>
    <row r="135" spans="1:2" x14ac:dyDescent="0.25">
      <c r="A135">
        <f t="shared" si="12"/>
        <v>0.10597311992504946</v>
      </c>
      <c r="B135">
        <f t="shared" si="13"/>
        <v>8.300000000000006E-2</v>
      </c>
    </row>
    <row r="136" spans="1:2" x14ac:dyDescent="0.25">
      <c r="A136">
        <f t="shared" si="12"/>
        <v>0.10744568054252439</v>
      </c>
      <c r="B136">
        <f t="shared" si="13"/>
        <v>8.4000000000000061E-2</v>
      </c>
    </row>
    <row r="137" spans="1:2" x14ac:dyDescent="0.25">
      <c r="A137">
        <f t="shared" si="12"/>
        <v>0.10892014096005288</v>
      </c>
      <c r="B137">
        <f t="shared" si="13"/>
        <v>8.5000000000000062E-2</v>
      </c>
    </row>
    <row r="138" spans="1:2" x14ac:dyDescent="0.25">
      <c r="A138">
        <f t="shared" si="12"/>
        <v>0.11039646051040025</v>
      </c>
      <c r="B138">
        <f t="shared" si="13"/>
        <v>8.6000000000000063E-2</v>
      </c>
    </row>
    <row r="139" spans="1:2" x14ac:dyDescent="0.25">
      <c r="A139">
        <f t="shared" si="12"/>
        <v>0.11187459932554925</v>
      </c>
      <c r="B139">
        <f t="shared" si="13"/>
        <v>8.7000000000000063E-2</v>
      </c>
    </row>
    <row r="140" spans="1:2" x14ac:dyDescent="0.25">
      <c r="A140">
        <f t="shared" si="12"/>
        <v>0.11335451831143437</v>
      </c>
      <c r="B140">
        <f t="shared" si="13"/>
        <v>8.8000000000000064E-2</v>
      </c>
    </row>
    <row r="141" spans="1:2" x14ac:dyDescent="0.25">
      <c r="A141">
        <f t="shared" si="12"/>
        <v>0.11483617912375829</v>
      </c>
      <c r="B141">
        <f t="shared" si="13"/>
        <v>8.9000000000000065E-2</v>
      </c>
    </row>
    <row r="142" spans="1:2" x14ac:dyDescent="0.25">
      <c r="A142">
        <f t="shared" si="12"/>
        <v>0.11631954414483242</v>
      </c>
      <c r="B142">
        <f t="shared" si="13"/>
        <v>9.0000000000000066E-2</v>
      </c>
    </row>
    <row r="143" spans="1:2" x14ac:dyDescent="0.25">
      <c r="A143">
        <f t="shared" si="12"/>
        <v>0.11780457646138813</v>
      </c>
      <c r="B143">
        <f t="shared" si="13"/>
        <v>9.1000000000000067E-2</v>
      </c>
    </row>
    <row r="144" spans="1:2" x14ac:dyDescent="0.25">
      <c r="A144">
        <f t="shared" si="12"/>
        <v>0.11929123984330556</v>
      </c>
      <c r="B144">
        <f t="shared" si="13"/>
        <v>9.2000000000000068E-2</v>
      </c>
    </row>
    <row r="145" spans="1:2" x14ac:dyDescent="0.25">
      <c r="A145">
        <f t="shared" si="12"/>
        <v>0.12077949872321489</v>
      </c>
      <c r="B145">
        <f t="shared" si="13"/>
        <v>9.3000000000000069E-2</v>
      </c>
    </row>
    <row r="146" spans="1:2" x14ac:dyDescent="0.25">
      <c r="A146">
        <f t="shared" si="12"/>
        <v>0.12226931817692328</v>
      </c>
      <c r="B146">
        <f t="shared" si="13"/>
        <v>9.400000000000007E-2</v>
      </c>
    </row>
    <row r="147" spans="1:2" x14ac:dyDescent="0.25">
      <c r="A147">
        <f t="shared" si="12"/>
        <v>0.12376066390462666</v>
      </c>
      <c r="B147">
        <f t="shared" si="13"/>
        <v>9.500000000000007E-2</v>
      </c>
    </row>
    <row r="148" spans="1:2" x14ac:dyDescent="0.25">
      <c r="A148">
        <f t="shared" si="12"/>
        <v>0.12525350221286605</v>
      </c>
      <c r="B148">
        <f t="shared" si="13"/>
        <v>9.6000000000000071E-2</v>
      </c>
    </row>
    <row r="149" spans="1:2" x14ac:dyDescent="0.25">
      <c r="A149">
        <f t="shared" si="12"/>
        <v>0.12674779999719213</v>
      </c>
      <c r="B149">
        <f t="shared" si="13"/>
        <v>9.7000000000000072E-2</v>
      </c>
    </row>
    <row r="150" spans="1:2" x14ac:dyDescent="0.25">
      <c r="A150">
        <f t="shared" si="12"/>
        <v>0.12824352472550277</v>
      </c>
      <c r="B150">
        <f t="shared" si="13"/>
        <v>9.8000000000000073E-2</v>
      </c>
    </row>
    <row r="151" spans="1:2" x14ac:dyDescent="0.25">
      <c r="A151">
        <f t="shared" si="12"/>
        <v>0.12974064442202055</v>
      </c>
      <c r="B151">
        <f t="shared" si="13"/>
        <v>9.9000000000000074E-2</v>
      </c>
    </row>
    <row r="152" spans="1:2" x14ac:dyDescent="0.25">
      <c r="A152">
        <f t="shared" si="12"/>
        <v>0.13123912765188031</v>
      </c>
      <c r="B152">
        <f t="shared" si="13"/>
        <v>0.10000000000000007</v>
      </c>
    </row>
    <row r="153" spans="1:2" x14ac:dyDescent="0.25">
      <c r="A153">
        <f t="shared" si="12"/>
        <v>0.1327389435062957</v>
      </c>
      <c r="B153">
        <f t="shared" si="13"/>
        <v>0.10100000000000008</v>
      </c>
    </row>
    <row r="154" spans="1:2" x14ac:dyDescent="0.25">
      <c r="A154">
        <f t="shared" si="12"/>
        <v>0.13424006158827961</v>
      </c>
      <c r="B154">
        <f t="shared" si="13"/>
        <v>0.10200000000000008</v>
      </c>
    </row>
    <row r="155" spans="1:2" x14ac:dyDescent="0.25">
      <c r="A155">
        <f t="shared" si="12"/>
        <v>0.13574245199889146</v>
      </c>
      <c r="B155">
        <f t="shared" si="13"/>
        <v>0.10300000000000008</v>
      </c>
    </row>
    <row r="156" spans="1:2" x14ac:dyDescent="0.25">
      <c r="A156">
        <f t="shared" si="12"/>
        <v>0.13724608532398605</v>
      </c>
      <c r="B156">
        <f t="shared" si="13"/>
        <v>0.10400000000000008</v>
      </c>
    </row>
    <row r="157" spans="1:2" x14ac:dyDescent="0.25">
      <c r="A157">
        <f t="shared" si="12"/>
        <v>0.13875093262144267</v>
      </c>
      <c r="B157">
        <f t="shared" si="13"/>
        <v>0.10500000000000008</v>
      </c>
    </row>
    <row r="158" spans="1:2" x14ac:dyDescent="0.25">
      <c r="A158">
        <f t="shared" si="12"/>
        <v>0.14025696540885205</v>
      </c>
      <c r="B158">
        <f t="shared" si="13"/>
        <v>0.10600000000000008</v>
      </c>
    </row>
    <row r="159" spans="1:2" x14ac:dyDescent="0.25">
      <c r="A159">
        <f t="shared" si="12"/>
        <v>0.14176415565163908</v>
      </c>
      <c r="B159">
        <f t="shared" si="13"/>
        <v>0.10700000000000008</v>
      </c>
    </row>
    <row r="160" spans="1:2" x14ac:dyDescent="0.25">
      <c r="A160">
        <f t="shared" si="12"/>
        <v>0.14327247575160459</v>
      </c>
      <c r="B160">
        <f t="shared" si="13"/>
        <v>0.10800000000000008</v>
      </c>
    </row>
    <row r="161" spans="1:2" x14ac:dyDescent="0.25">
      <c r="A161">
        <f t="shared" si="12"/>
        <v>0.14478189853586468</v>
      </c>
      <c r="B161">
        <f t="shared" si="13"/>
        <v>0.10900000000000008</v>
      </c>
    </row>
    <row r="162" spans="1:2" x14ac:dyDescent="0.25">
      <c r="A162">
        <f t="shared" si="12"/>
        <v>0.1462923972461731</v>
      </c>
      <c r="B162">
        <f t="shared" si="13"/>
        <v>0.11000000000000008</v>
      </c>
    </row>
    <row r="163" spans="1:2" x14ac:dyDescent="0.25">
      <c r="A163">
        <f t="shared" si="12"/>
        <v>0.14780394552860759</v>
      </c>
      <c r="B163">
        <f t="shared" si="13"/>
        <v>0.11100000000000008</v>
      </c>
    </row>
    <row r="164" spans="1:2" x14ac:dyDescent="0.25">
      <c r="A164">
        <f t="shared" si="12"/>
        <v>0.14931651742360566</v>
      </c>
      <c r="B164">
        <f t="shared" si="13"/>
        <v>0.11200000000000009</v>
      </c>
    </row>
    <row r="165" spans="1:2" x14ac:dyDescent="0.25">
      <c r="A165">
        <f t="shared" si="12"/>
        <v>0.15083008735633546</v>
      </c>
      <c r="B165">
        <f t="shared" si="13"/>
        <v>0.11300000000000009</v>
      </c>
    </row>
    <row r="166" spans="1:2" x14ac:dyDescent="0.25">
      <c r="A166">
        <f t="shared" si="12"/>
        <v>0.15234463012738639</v>
      </c>
      <c r="B166">
        <f t="shared" si="13"/>
        <v>0.11400000000000009</v>
      </c>
    </row>
    <row r="167" spans="1:2" x14ac:dyDescent="0.25">
      <c r="A167">
        <f t="shared" si="12"/>
        <v>0.15386012090376683</v>
      </c>
      <c r="B167">
        <f t="shared" si="13"/>
        <v>0.11500000000000009</v>
      </c>
    </row>
    <row r="168" spans="1:2" x14ac:dyDescent="0.25">
      <c r="A168">
        <f t="shared" si="12"/>
        <v>0.15537653521019626</v>
      </c>
      <c r="B168">
        <f t="shared" si="13"/>
        <v>0.11600000000000009</v>
      </c>
    </row>
    <row r="169" spans="1:2" x14ac:dyDescent="0.25">
      <c r="A169">
        <f t="shared" si="12"/>
        <v>0.15689384892067862</v>
      </c>
      <c r="B169">
        <f t="shared" si="13"/>
        <v>0.11700000000000009</v>
      </c>
    </row>
    <row r="170" spans="1:2" x14ac:dyDescent="0.25">
      <c r="A170">
        <f t="shared" si="12"/>
        <v>0.15841203825034766</v>
      </c>
      <c r="B170">
        <f t="shared" si="13"/>
        <v>0.11800000000000009</v>
      </c>
    </row>
    <row r="171" spans="1:2" x14ac:dyDescent="0.25">
      <c r="A171">
        <f t="shared" si="12"/>
        <v>0.1599310797475707</v>
      </c>
      <c r="B171">
        <f t="shared" si="13"/>
        <v>0.11900000000000009</v>
      </c>
    </row>
    <row r="172" spans="1:2" x14ac:dyDescent="0.25">
      <c r="A172">
        <f t="shared" si="12"/>
        <v>0.1614509502863023</v>
      </c>
      <c r="B172">
        <f t="shared" si="13"/>
        <v>0.12000000000000009</v>
      </c>
    </row>
    <row r="173" spans="1:2" x14ac:dyDescent="0.25">
      <c r="A173">
        <f t="shared" si="12"/>
        <v>0.16297162705867663</v>
      </c>
      <c r="B173">
        <f t="shared" si="13"/>
        <v>0.12100000000000009</v>
      </c>
    </row>
    <row r="174" spans="1:2" x14ac:dyDescent="0.25">
      <c r="A174">
        <f t="shared" si="12"/>
        <v>0.16449308756783085</v>
      </c>
      <c r="B174">
        <f t="shared" si="13"/>
        <v>0.12200000000000009</v>
      </c>
    </row>
    <row r="175" spans="1:2" x14ac:dyDescent="0.25">
      <c r="A175">
        <f t="shared" si="12"/>
        <v>0.16601530962094832</v>
      </c>
      <c r="B175">
        <f t="shared" si="13"/>
        <v>0.1230000000000001</v>
      </c>
    </row>
    <row r="176" spans="1:2" x14ac:dyDescent="0.25">
      <c r="A176">
        <f t="shared" si="12"/>
        <v>0.16753827132251442</v>
      </c>
      <c r="B176">
        <f t="shared" si="13"/>
        <v>0.1240000000000001</v>
      </c>
    </row>
    <row r="177" spans="1:2" x14ac:dyDescent="0.25">
      <c r="A177">
        <f t="shared" si="12"/>
        <v>0.16906195106777724</v>
      </c>
      <c r="B177">
        <f t="shared" si="13"/>
        <v>0.12500000000000008</v>
      </c>
    </row>
    <row r="178" spans="1:2" x14ac:dyDescent="0.25">
      <c r="A178">
        <f t="shared" si="12"/>
        <v>0.17058632753640363</v>
      </c>
      <c r="B178">
        <f t="shared" si="13"/>
        <v>0.12600000000000008</v>
      </c>
    </row>
    <row r="179" spans="1:2" x14ac:dyDescent="0.25">
      <c r="A179">
        <f t="shared" si="12"/>
        <v>0.17211137968632503</v>
      </c>
      <c r="B179">
        <f t="shared" si="13"/>
        <v>0.12700000000000009</v>
      </c>
    </row>
    <row r="180" spans="1:2" x14ac:dyDescent="0.25">
      <c r="A180">
        <f t="shared" ref="A180:A243" si="14">(1+gammaNitrogen)*B180^gammaNitrogen-gammaNitrogen*B180^(1+gammaNitrogen)</f>
        <v>0.1736370867477646</v>
      </c>
      <c r="B180">
        <f t="shared" si="13"/>
        <v>0.12800000000000009</v>
      </c>
    </row>
    <row r="181" spans="1:2" x14ac:dyDescent="0.25">
      <c r="A181">
        <f t="shared" si="14"/>
        <v>0.17516342821744013</v>
      </c>
      <c r="B181">
        <f t="shared" si="13"/>
        <v>0.12900000000000009</v>
      </c>
    </row>
    <row r="182" spans="1:2" x14ac:dyDescent="0.25">
      <c r="A182">
        <f t="shared" si="14"/>
        <v>0.17669038385293473</v>
      </c>
      <c r="B182">
        <f t="shared" ref="B182:B245" si="15">B181+0.001</f>
        <v>0.13000000000000009</v>
      </c>
    </row>
    <row r="183" spans="1:2" x14ac:dyDescent="0.25">
      <c r="A183">
        <f t="shared" si="14"/>
        <v>0.17821793366723088</v>
      </c>
      <c r="B183">
        <f t="shared" si="15"/>
        <v>0.13100000000000009</v>
      </c>
    </row>
    <row r="184" spans="1:2" x14ac:dyDescent="0.25">
      <c r="A184">
        <f t="shared" si="14"/>
        <v>0.17974605792340004</v>
      </c>
      <c r="B184">
        <f t="shared" si="15"/>
        <v>0.13200000000000009</v>
      </c>
    </row>
    <row r="185" spans="1:2" x14ac:dyDescent="0.25">
      <c r="A185">
        <f t="shared" si="14"/>
        <v>0.181274737129444</v>
      </c>
      <c r="B185">
        <f t="shared" si="15"/>
        <v>0.13300000000000009</v>
      </c>
    </row>
    <row r="186" spans="1:2" x14ac:dyDescent="0.25">
      <c r="A186">
        <f t="shared" si="14"/>
        <v>0.18280395203328162</v>
      </c>
      <c r="B186">
        <f t="shared" si="15"/>
        <v>0.13400000000000009</v>
      </c>
    </row>
    <row r="187" spans="1:2" x14ac:dyDescent="0.25">
      <c r="A187">
        <f t="shared" si="14"/>
        <v>0.18433368361787494</v>
      </c>
      <c r="B187">
        <f t="shared" si="15"/>
        <v>0.13500000000000009</v>
      </c>
    </row>
    <row r="188" spans="1:2" x14ac:dyDescent="0.25">
      <c r="A188">
        <f t="shared" si="14"/>
        <v>0.18586391309649208</v>
      </c>
      <c r="B188">
        <f t="shared" si="15"/>
        <v>0.13600000000000009</v>
      </c>
    </row>
    <row r="189" spans="1:2" x14ac:dyDescent="0.25">
      <c r="A189">
        <f t="shared" si="14"/>
        <v>0.18739462190809955</v>
      </c>
      <c r="B189">
        <f t="shared" si="15"/>
        <v>0.13700000000000009</v>
      </c>
    </row>
    <row r="190" spans="1:2" x14ac:dyDescent="0.25">
      <c r="A190">
        <f t="shared" si="14"/>
        <v>0.18892579171288146</v>
      </c>
      <c r="B190">
        <f t="shared" si="15"/>
        <v>0.13800000000000009</v>
      </c>
    </row>
    <row r="191" spans="1:2" x14ac:dyDescent="0.25">
      <c r="A191">
        <f t="shared" si="14"/>
        <v>0.19045740438787967</v>
      </c>
      <c r="B191">
        <f t="shared" si="15"/>
        <v>0.1390000000000001</v>
      </c>
    </row>
    <row r="192" spans="1:2" x14ac:dyDescent="0.25">
      <c r="A192">
        <f t="shared" si="14"/>
        <v>0.19198944202275237</v>
      </c>
      <c r="B192">
        <f t="shared" si="15"/>
        <v>0.1400000000000001</v>
      </c>
    </row>
    <row r="193" spans="1:2" x14ac:dyDescent="0.25">
      <c r="A193">
        <f t="shared" si="14"/>
        <v>0.19352188691564567</v>
      </c>
      <c r="B193">
        <f t="shared" si="15"/>
        <v>0.1410000000000001</v>
      </c>
    </row>
    <row r="194" spans="1:2" x14ac:dyDescent="0.25">
      <c r="A194">
        <f t="shared" si="14"/>
        <v>0.19505472156917467</v>
      </c>
      <c r="B194">
        <f t="shared" si="15"/>
        <v>0.1420000000000001</v>
      </c>
    </row>
    <row r="195" spans="1:2" x14ac:dyDescent="0.25">
      <c r="A195">
        <f t="shared" si="14"/>
        <v>0.19658792868651156</v>
      </c>
      <c r="B195">
        <f t="shared" si="15"/>
        <v>0.1430000000000001</v>
      </c>
    </row>
    <row r="196" spans="1:2" x14ac:dyDescent="0.25">
      <c r="A196">
        <f t="shared" si="14"/>
        <v>0.19812149116757488</v>
      </c>
      <c r="B196">
        <f t="shared" si="15"/>
        <v>0.1440000000000001</v>
      </c>
    </row>
    <row r="197" spans="1:2" x14ac:dyDescent="0.25">
      <c r="A197">
        <f t="shared" si="14"/>
        <v>0.19965539210531899</v>
      </c>
      <c r="B197">
        <f t="shared" si="15"/>
        <v>0.1450000000000001</v>
      </c>
    </row>
    <row r="198" spans="1:2" x14ac:dyDescent="0.25">
      <c r="A198">
        <f t="shared" si="14"/>
        <v>0.20118961478211919</v>
      </c>
      <c r="B198">
        <f t="shared" si="15"/>
        <v>0.1460000000000001</v>
      </c>
    </row>
    <row r="199" spans="1:2" x14ac:dyDescent="0.25">
      <c r="A199">
        <f t="shared" si="14"/>
        <v>0.2027241426662488</v>
      </c>
      <c r="B199">
        <f t="shared" si="15"/>
        <v>0.1470000000000001</v>
      </c>
    </row>
    <row r="200" spans="1:2" x14ac:dyDescent="0.25">
      <c r="A200">
        <f t="shared" si="14"/>
        <v>0.2042589594084471</v>
      </c>
      <c r="B200">
        <f t="shared" si="15"/>
        <v>0.1480000000000001</v>
      </c>
    </row>
    <row r="201" spans="1:2" x14ac:dyDescent="0.25">
      <c r="A201">
        <f t="shared" si="14"/>
        <v>0.20579404883857355</v>
      </c>
      <c r="B201">
        <f t="shared" si="15"/>
        <v>0.1490000000000001</v>
      </c>
    </row>
    <row r="202" spans="1:2" x14ac:dyDescent="0.25">
      <c r="A202">
        <f t="shared" si="14"/>
        <v>0.20732939496234554</v>
      </c>
      <c r="B202">
        <f t="shared" si="15"/>
        <v>0.15000000000000011</v>
      </c>
    </row>
    <row r="203" spans="1:2" x14ac:dyDescent="0.25">
      <c r="A203">
        <f t="shared" si="14"/>
        <v>0.20886498195815917</v>
      </c>
      <c r="B203">
        <f t="shared" si="15"/>
        <v>0.15100000000000011</v>
      </c>
    </row>
    <row r="204" spans="1:2" x14ac:dyDescent="0.25">
      <c r="A204">
        <f t="shared" si="14"/>
        <v>0.21040079417398685</v>
      </c>
      <c r="B204">
        <f t="shared" si="15"/>
        <v>0.15200000000000011</v>
      </c>
    </row>
    <row r="205" spans="1:2" x14ac:dyDescent="0.25">
      <c r="A205">
        <f t="shared" si="14"/>
        <v>0.21193681612435269</v>
      </c>
      <c r="B205">
        <f t="shared" si="15"/>
        <v>0.15300000000000011</v>
      </c>
    </row>
    <row r="206" spans="1:2" x14ac:dyDescent="0.25">
      <c r="A206">
        <f t="shared" si="14"/>
        <v>0.21347303248738136</v>
      </c>
      <c r="B206">
        <f t="shared" si="15"/>
        <v>0.15400000000000011</v>
      </c>
    </row>
    <row r="207" spans="1:2" x14ac:dyDescent="0.25">
      <c r="A207">
        <f t="shared" si="14"/>
        <v>0.21500942810191892</v>
      </c>
      <c r="B207">
        <f t="shared" si="15"/>
        <v>0.15500000000000011</v>
      </c>
    </row>
    <row r="208" spans="1:2" x14ac:dyDescent="0.25">
      <c r="A208">
        <f t="shared" si="14"/>
        <v>0.21654598796472277</v>
      </c>
      <c r="B208">
        <f t="shared" si="15"/>
        <v>0.15600000000000011</v>
      </c>
    </row>
    <row r="209" spans="1:2" x14ac:dyDescent="0.25">
      <c r="A209">
        <f t="shared" si="14"/>
        <v>0.21808269722771931</v>
      </c>
      <c r="B209">
        <f t="shared" si="15"/>
        <v>0.15700000000000011</v>
      </c>
    </row>
    <row r="210" spans="1:2" x14ac:dyDescent="0.25">
      <c r="A210">
        <f t="shared" si="14"/>
        <v>0.21961954119532673</v>
      </c>
      <c r="B210">
        <f t="shared" si="15"/>
        <v>0.15800000000000011</v>
      </c>
    </row>
    <row r="211" spans="1:2" x14ac:dyDescent="0.25">
      <c r="A211">
        <f t="shared" si="14"/>
        <v>0.22115650532184136</v>
      </c>
      <c r="B211">
        <f t="shared" si="15"/>
        <v>0.15900000000000011</v>
      </c>
    </row>
    <row r="212" spans="1:2" x14ac:dyDescent="0.25">
      <c r="A212">
        <f t="shared" si="14"/>
        <v>0.22269357520888572</v>
      </c>
      <c r="B212">
        <f t="shared" si="15"/>
        <v>0.16000000000000011</v>
      </c>
    </row>
    <row r="213" spans="1:2" x14ac:dyDescent="0.25">
      <c r="A213">
        <f t="shared" si="14"/>
        <v>0.22423073660291523</v>
      </c>
      <c r="B213">
        <f t="shared" si="15"/>
        <v>0.16100000000000012</v>
      </c>
    </row>
    <row r="214" spans="1:2" x14ac:dyDescent="0.25">
      <c r="A214">
        <f t="shared" si="14"/>
        <v>0.22576797539278412</v>
      </c>
      <c r="B214">
        <f t="shared" si="15"/>
        <v>0.16200000000000012</v>
      </c>
    </row>
    <row r="215" spans="1:2" x14ac:dyDescent="0.25">
      <c r="A215">
        <f t="shared" si="14"/>
        <v>0.22730527760736713</v>
      </c>
      <c r="B215">
        <f t="shared" si="15"/>
        <v>0.16300000000000012</v>
      </c>
    </row>
    <row r="216" spans="1:2" x14ac:dyDescent="0.25">
      <c r="A216">
        <f t="shared" si="14"/>
        <v>0.22884262941323458</v>
      </c>
      <c r="B216">
        <f t="shared" si="15"/>
        <v>0.16400000000000012</v>
      </c>
    </row>
    <row r="217" spans="1:2" x14ac:dyDescent="0.25">
      <c r="A217">
        <f t="shared" si="14"/>
        <v>0.23038001711238254</v>
      </c>
      <c r="B217">
        <f t="shared" si="15"/>
        <v>0.16500000000000012</v>
      </c>
    </row>
    <row r="218" spans="1:2" x14ac:dyDescent="0.25">
      <c r="A218">
        <f t="shared" si="14"/>
        <v>0.23191742714001257</v>
      </c>
      <c r="B218">
        <f t="shared" si="15"/>
        <v>0.16600000000000012</v>
      </c>
    </row>
    <row r="219" spans="1:2" x14ac:dyDescent="0.25">
      <c r="A219">
        <f t="shared" si="14"/>
        <v>0.23345484606236228</v>
      </c>
      <c r="B219">
        <f t="shared" si="15"/>
        <v>0.16700000000000012</v>
      </c>
    </row>
    <row r="220" spans="1:2" x14ac:dyDescent="0.25">
      <c r="A220">
        <f t="shared" si="14"/>
        <v>0.23499226057458469</v>
      </c>
      <c r="B220">
        <f t="shared" si="15"/>
        <v>0.16800000000000012</v>
      </c>
    </row>
    <row r="221" spans="1:2" x14ac:dyDescent="0.25">
      <c r="A221">
        <f t="shared" si="14"/>
        <v>0.23652965749867408</v>
      </c>
      <c r="B221">
        <f t="shared" si="15"/>
        <v>0.16900000000000012</v>
      </c>
    </row>
    <row r="222" spans="1:2" x14ac:dyDescent="0.25">
      <c r="A222">
        <f t="shared" si="14"/>
        <v>0.23806702378143793</v>
      </c>
      <c r="B222">
        <f t="shared" si="15"/>
        <v>0.17000000000000012</v>
      </c>
    </row>
    <row r="223" spans="1:2" x14ac:dyDescent="0.25">
      <c r="A223">
        <f t="shared" si="14"/>
        <v>0.23960434649251375</v>
      </c>
      <c r="B223">
        <f t="shared" si="15"/>
        <v>0.17100000000000012</v>
      </c>
    </row>
    <row r="224" spans="1:2" x14ac:dyDescent="0.25">
      <c r="A224">
        <f t="shared" si="14"/>
        <v>0.24114161282242919</v>
      </c>
      <c r="B224">
        <f t="shared" si="15"/>
        <v>0.17200000000000013</v>
      </c>
    </row>
    <row r="225" spans="1:2" x14ac:dyDescent="0.25">
      <c r="A225">
        <f t="shared" si="14"/>
        <v>0.2426788100807033</v>
      </c>
      <c r="B225">
        <f t="shared" si="15"/>
        <v>0.17300000000000013</v>
      </c>
    </row>
    <row r="226" spans="1:2" x14ac:dyDescent="0.25">
      <c r="A226">
        <f t="shared" si="14"/>
        <v>0.24421592569399031</v>
      </c>
      <c r="B226">
        <f t="shared" si="15"/>
        <v>0.17400000000000013</v>
      </c>
    </row>
    <row r="227" spans="1:2" x14ac:dyDescent="0.25">
      <c r="A227">
        <f t="shared" si="14"/>
        <v>0.24575294720426236</v>
      </c>
      <c r="B227">
        <f t="shared" si="15"/>
        <v>0.17500000000000013</v>
      </c>
    </row>
    <row r="228" spans="1:2" x14ac:dyDescent="0.25">
      <c r="A228">
        <f t="shared" si="14"/>
        <v>0.24728986226703084</v>
      </c>
      <c r="B228">
        <f t="shared" si="15"/>
        <v>0.17600000000000013</v>
      </c>
    </row>
    <row r="229" spans="1:2" x14ac:dyDescent="0.25">
      <c r="A229">
        <f t="shared" si="14"/>
        <v>0.2488266586496061</v>
      </c>
      <c r="B229">
        <f t="shared" si="15"/>
        <v>0.17700000000000013</v>
      </c>
    </row>
    <row r="230" spans="1:2" x14ac:dyDescent="0.25">
      <c r="A230">
        <f t="shared" si="14"/>
        <v>0.25036332422939311</v>
      </c>
      <c r="B230">
        <f t="shared" si="15"/>
        <v>0.17800000000000013</v>
      </c>
    </row>
    <row r="231" spans="1:2" x14ac:dyDescent="0.25">
      <c r="A231">
        <f t="shared" si="14"/>
        <v>0.25189984699222417</v>
      </c>
      <c r="B231">
        <f t="shared" si="15"/>
        <v>0.17900000000000013</v>
      </c>
    </row>
    <row r="232" spans="1:2" x14ac:dyDescent="0.25">
      <c r="A232">
        <f t="shared" si="14"/>
        <v>0.25343621503072389</v>
      </c>
      <c r="B232">
        <f t="shared" si="15"/>
        <v>0.18000000000000013</v>
      </c>
    </row>
    <row r="233" spans="1:2" x14ac:dyDescent="0.25">
      <c r="A233">
        <f t="shared" si="14"/>
        <v>0.2549724165427118</v>
      </c>
      <c r="B233">
        <f t="shared" si="15"/>
        <v>0.18100000000000013</v>
      </c>
    </row>
    <row r="234" spans="1:2" x14ac:dyDescent="0.25">
      <c r="A234">
        <f t="shared" si="14"/>
        <v>0.25650843982963389</v>
      </c>
      <c r="B234">
        <f t="shared" si="15"/>
        <v>0.18200000000000013</v>
      </c>
    </row>
    <row r="235" spans="1:2" x14ac:dyDescent="0.25">
      <c r="A235">
        <f t="shared" si="14"/>
        <v>0.2580442732950291</v>
      </c>
      <c r="B235">
        <f t="shared" si="15"/>
        <v>0.18300000000000013</v>
      </c>
    </row>
    <row r="236" spans="1:2" x14ac:dyDescent="0.25">
      <c r="A236">
        <f t="shared" si="14"/>
        <v>0.259579905443026</v>
      </c>
      <c r="B236">
        <f t="shared" si="15"/>
        <v>0.18400000000000014</v>
      </c>
    </row>
    <row r="237" spans="1:2" x14ac:dyDescent="0.25">
      <c r="A237">
        <f t="shared" si="14"/>
        <v>0.26111532487687034</v>
      </c>
      <c r="B237">
        <f t="shared" si="15"/>
        <v>0.18500000000000014</v>
      </c>
    </row>
    <row r="238" spans="1:2" x14ac:dyDescent="0.25">
      <c r="A238">
        <f t="shared" si="14"/>
        <v>0.26265052029748137</v>
      </c>
      <c r="B238">
        <f t="shared" si="15"/>
        <v>0.18600000000000014</v>
      </c>
    </row>
    <row r="239" spans="1:2" x14ac:dyDescent="0.25">
      <c r="A239">
        <f t="shared" si="14"/>
        <v>0.26418548050203872</v>
      </c>
      <c r="B239">
        <f t="shared" si="15"/>
        <v>0.18700000000000014</v>
      </c>
    </row>
    <row r="240" spans="1:2" x14ac:dyDescent="0.25">
      <c r="A240">
        <f t="shared" si="14"/>
        <v>0.26572019438259564</v>
      </c>
      <c r="B240">
        <f t="shared" si="15"/>
        <v>0.18800000000000014</v>
      </c>
    </row>
    <row r="241" spans="1:2" x14ac:dyDescent="0.25">
      <c r="A241">
        <f t="shared" si="14"/>
        <v>0.26725465092472156</v>
      </c>
      <c r="B241">
        <f t="shared" si="15"/>
        <v>0.18900000000000014</v>
      </c>
    </row>
    <row r="242" spans="1:2" x14ac:dyDescent="0.25">
      <c r="A242">
        <f t="shared" si="14"/>
        <v>0.26878883920616958</v>
      </c>
      <c r="B242">
        <f t="shared" si="15"/>
        <v>0.19000000000000014</v>
      </c>
    </row>
    <row r="243" spans="1:2" x14ac:dyDescent="0.25">
      <c r="A243">
        <f t="shared" si="14"/>
        <v>0.27032274839557158</v>
      </c>
      <c r="B243">
        <f t="shared" si="15"/>
        <v>0.19100000000000014</v>
      </c>
    </row>
    <row r="244" spans="1:2" x14ac:dyDescent="0.25">
      <c r="A244">
        <f t="shared" ref="A244:A307" si="16">(1+gammaNitrogen)*B244^gammaNitrogen-gammaNitrogen*B244^(1+gammaNitrogen)</f>
        <v>0.2718563677511584</v>
      </c>
      <c r="B244">
        <f t="shared" si="15"/>
        <v>0.19200000000000014</v>
      </c>
    </row>
    <row r="245" spans="1:2" x14ac:dyDescent="0.25">
      <c r="A245">
        <f t="shared" si="16"/>
        <v>0.27338968661950436</v>
      </c>
      <c r="B245">
        <f t="shared" si="15"/>
        <v>0.19300000000000014</v>
      </c>
    </row>
    <row r="246" spans="1:2" x14ac:dyDescent="0.25">
      <c r="A246">
        <f t="shared" si="16"/>
        <v>0.27492269443429646</v>
      </c>
      <c r="B246">
        <f t="shared" ref="B246:B309" si="17">B245+0.001</f>
        <v>0.19400000000000014</v>
      </c>
    </row>
    <row r="247" spans="1:2" x14ac:dyDescent="0.25">
      <c r="A247">
        <f t="shared" si="16"/>
        <v>0.27645538071512715</v>
      </c>
      <c r="B247">
        <f t="shared" si="17"/>
        <v>0.19500000000000015</v>
      </c>
    </row>
    <row r="248" spans="1:2" x14ac:dyDescent="0.25">
      <c r="A248">
        <f t="shared" si="16"/>
        <v>0.27798773506631069</v>
      </c>
      <c r="B248">
        <f t="shared" si="17"/>
        <v>0.19600000000000015</v>
      </c>
    </row>
    <row r="249" spans="1:2" x14ac:dyDescent="0.25">
      <c r="A249">
        <f t="shared" si="16"/>
        <v>0.27951974717572048</v>
      </c>
      <c r="B249">
        <f t="shared" si="17"/>
        <v>0.19700000000000015</v>
      </c>
    </row>
    <row r="250" spans="1:2" x14ac:dyDescent="0.25">
      <c r="A250">
        <f t="shared" si="16"/>
        <v>0.28105140681365037</v>
      </c>
      <c r="B250">
        <f t="shared" si="17"/>
        <v>0.19800000000000015</v>
      </c>
    </row>
    <row r="251" spans="1:2" x14ac:dyDescent="0.25">
      <c r="A251">
        <f t="shared" si="16"/>
        <v>0.28258270383169592</v>
      </c>
      <c r="B251">
        <f t="shared" si="17"/>
        <v>0.19900000000000015</v>
      </c>
    </row>
    <row r="252" spans="1:2" x14ac:dyDescent="0.25">
      <c r="A252">
        <f t="shared" si="16"/>
        <v>0.28411362816165692</v>
      </c>
      <c r="B252">
        <f t="shared" si="17"/>
        <v>0.20000000000000015</v>
      </c>
    </row>
    <row r="253" spans="1:2" x14ac:dyDescent="0.25">
      <c r="A253">
        <f t="shared" si="16"/>
        <v>0.28564416981446117</v>
      </c>
      <c r="B253">
        <f t="shared" si="17"/>
        <v>0.20100000000000015</v>
      </c>
    </row>
    <row r="254" spans="1:2" x14ac:dyDescent="0.25">
      <c r="A254">
        <f t="shared" si="16"/>
        <v>0.28717431887910727</v>
      </c>
      <c r="B254">
        <f t="shared" si="17"/>
        <v>0.20200000000000015</v>
      </c>
    </row>
    <row r="255" spans="1:2" x14ac:dyDescent="0.25">
      <c r="A255">
        <f t="shared" si="16"/>
        <v>0.28870406552162636</v>
      </c>
      <c r="B255">
        <f t="shared" si="17"/>
        <v>0.20300000000000015</v>
      </c>
    </row>
    <row r="256" spans="1:2" x14ac:dyDescent="0.25">
      <c r="A256">
        <f t="shared" si="16"/>
        <v>0.29023339998406544</v>
      </c>
      <c r="B256">
        <f t="shared" si="17"/>
        <v>0.20400000000000015</v>
      </c>
    </row>
    <row r="257" spans="1:2" x14ac:dyDescent="0.25">
      <c r="A257">
        <f t="shared" si="16"/>
        <v>0.29176231258348584</v>
      </c>
      <c r="B257">
        <f t="shared" si="17"/>
        <v>0.20500000000000015</v>
      </c>
    </row>
    <row r="258" spans="1:2" x14ac:dyDescent="0.25">
      <c r="A258">
        <f t="shared" si="16"/>
        <v>0.29329079371098249</v>
      </c>
      <c r="B258">
        <f t="shared" si="17"/>
        <v>0.20600000000000016</v>
      </c>
    </row>
    <row r="259" spans="1:2" x14ac:dyDescent="0.25">
      <c r="A259">
        <f t="shared" si="16"/>
        <v>0.29481883383071994</v>
      </c>
      <c r="B259">
        <f t="shared" si="17"/>
        <v>0.20700000000000016</v>
      </c>
    </row>
    <row r="260" spans="1:2" x14ac:dyDescent="0.25">
      <c r="A260">
        <f t="shared" si="16"/>
        <v>0.29634642347898532</v>
      </c>
      <c r="B260">
        <f t="shared" si="17"/>
        <v>0.20800000000000016</v>
      </c>
    </row>
    <row r="261" spans="1:2" x14ac:dyDescent="0.25">
      <c r="A261">
        <f t="shared" si="16"/>
        <v>0.29787355326325921</v>
      </c>
      <c r="B261">
        <f t="shared" si="17"/>
        <v>0.20900000000000016</v>
      </c>
    </row>
    <row r="262" spans="1:2" x14ac:dyDescent="0.25">
      <c r="A262">
        <f t="shared" si="16"/>
        <v>0.29940021386130217</v>
      </c>
      <c r="B262">
        <f t="shared" si="17"/>
        <v>0.21000000000000016</v>
      </c>
    </row>
    <row r="263" spans="1:2" x14ac:dyDescent="0.25">
      <c r="A263">
        <f t="shared" si="16"/>
        <v>0.30092639602025811</v>
      </c>
      <c r="B263">
        <f t="shared" si="17"/>
        <v>0.21100000000000016</v>
      </c>
    </row>
    <row r="264" spans="1:2" x14ac:dyDescent="0.25">
      <c r="A264">
        <f t="shared" si="16"/>
        <v>0.30245209055577243</v>
      </c>
      <c r="B264">
        <f t="shared" si="17"/>
        <v>0.21200000000000016</v>
      </c>
    </row>
    <row r="265" spans="1:2" x14ac:dyDescent="0.25">
      <c r="A265">
        <f t="shared" si="16"/>
        <v>0.30397728835112775</v>
      </c>
      <c r="B265">
        <f t="shared" si="17"/>
        <v>0.21300000000000016</v>
      </c>
    </row>
    <row r="266" spans="1:2" x14ac:dyDescent="0.25">
      <c r="A266">
        <f t="shared" si="16"/>
        <v>0.30550198035639181</v>
      </c>
      <c r="B266">
        <f t="shared" si="17"/>
        <v>0.21400000000000016</v>
      </c>
    </row>
    <row r="267" spans="1:2" x14ac:dyDescent="0.25">
      <c r="A267">
        <f t="shared" si="16"/>
        <v>0.30702615758758295</v>
      </c>
      <c r="B267">
        <f t="shared" si="17"/>
        <v>0.21500000000000016</v>
      </c>
    </row>
    <row r="268" spans="1:2" x14ac:dyDescent="0.25">
      <c r="A268">
        <f t="shared" si="16"/>
        <v>0.30854981112584812</v>
      </c>
      <c r="B268">
        <f t="shared" si="17"/>
        <v>0.21600000000000016</v>
      </c>
    </row>
    <row r="269" spans="1:2" x14ac:dyDescent="0.25">
      <c r="A269">
        <f t="shared" si="16"/>
        <v>0.31007293211665599</v>
      </c>
      <c r="B269">
        <f t="shared" si="17"/>
        <v>0.21700000000000016</v>
      </c>
    </row>
    <row r="270" spans="1:2" x14ac:dyDescent="0.25">
      <c r="A270">
        <f t="shared" si="16"/>
        <v>0.31159551176900319</v>
      </c>
      <c r="B270">
        <f t="shared" si="17"/>
        <v>0.21800000000000017</v>
      </c>
    </row>
    <row r="271" spans="1:2" x14ac:dyDescent="0.25">
      <c r="A271">
        <f t="shared" si="16"/>
        <v>0.31311754135463543</v>
      </c>
      <c r="B271">
        <f t="shared" si="17"/>
        <v>0.21900000000000017</v>
      </c>
    </row>
    <row r="272" spans="1:2" x14ac:dyDescent="0.25">
      <c r="A272">
        <f t="shared" si="16"/>
        <v>0.31463901220728008</v>
      </c>
      <c r="B272">
        <f t="shared" si="17"/>
        <v>0.22000000000000017</v>
      </c>
    </row>
    <row r="273" spans="1:2" x14ac:dyDescent="0.25">
      <c r="A273">
        <f t="shared" si="16"/>
        <v>0.31615991572189295</v>
      </c>
      <c r="B273">
        <f t="shared" si="17"/>
        <v>0.22100000000000017</v>
      </c>
    </row>
    <row r="274" spans="1:2" x14ac:dyDescent="0.25">
      <c r="A274">
        <f t="shared" si="16"/>
        <v>0.31768024335391704</v>
      </c>
      <c r="B274">
        <f t="shared" si="17"/>
        <v>0.22200000000000017</v>
      </c>
    </row>
    <row r="275" spans="1:2" x14ac:dyDescent="0.25">
      <c r="A275">
        <f t="shared" si="16"/>
        <v>0.31919998661855442</v>
      </c>
      <c r="B275">
        <f t="shared" si="17"/>
        <v>0.22300000000000017</v>
      </c>
    </row>
    <row r="276" spans="1:2" x14ac:dyDescent="0.25">
      <c r="A276">
        <f t="shared" si="16"/>
        <v>0.32071913709004957</v>
      </c>
      <c r="B276">
        <f t="shared" si="17"/>
        <v>0.22400000000000017</v>
      </c>
    </row>
    <row r="277" spans="1:2" x14ac:dyDescent="0.25">
      <c r="A277">
        <f t="shared" si="16"/>
        <v>0.32223768640098482</v>
      </c>
      <c r="B277">
        <f t="shared" si="17"/>
        <v>0.22500000000000017</v>
      </c>
    </row>
    <row r="278" spans="1:2" x14ac:dyDescent="0.25">
      <c r="A278">
        <f t="shared" si="16"/>
        <v>0.32375562624158793</v>
      </c>
      <c r="B278">
        <f t="shared" si="17"/>
        <v>0.22600000000000017</v>
      </c>
    </row>
    <row r="279" spans="1:2" x14ac:dyDescent="0.25">
      <c r="A279">
        <f t="shared" si="16"/>
        <v>0.32527294835904991</v>
      </c>
      <c r="B279">
        <f t="shared" si="17"/>
        <v>0.22700000000000017</v>
      </c>
    </row>
    <row r="280" spans="1:2" x14ac:dyDescent="0.25">
      <c r="A280">
        <f t="shared" si="16"/>
        <v>0.32678964455685511</v>
      </c>
      <c r="B280">
        <f t="shared" si="17"/>
        <v>0.22800000000000017</v>
      </c>
    </row>
    <row r="281" spans="1:2" x14ac:dyDescent="0.25">
      <c r="A281">
        <f t="shared" si="16"/>
        <v>0.32830570669412179</v>
      </c>
      <c r="B281">
        <f t="shared" si="17"/>
        <v>0.22900000000000018</v>
      </c>
    </row>
    <row r="282" spans="1:2" x14ac:dyDescent="0.25">
      <c r="A282">
        <f t="shared" si="16"/>
        <v>0.32982112668495317</v>
      </c>
      <c r="B282">
        <f t="shared" si="17"/>
        <v>0.23000000000000018</v>
      </c>
    </row>
    <row r="283" spans="1:2" x14ac:dyDescent="0.25">
      <c r="A283">
        <f t="shared" si="16"/>
        <v>0.33133589649779971</v>
      </c>
      <c r="B283">
        <f t="shared" si="17"/>
        <v>0.23100000000000018</v>
      </c>
    </row>
    <row r="284" spans="1:2" x14ac:dyDescent="0.25">
      <c r="A284">
        <f t="shared" si="16"/>
        <v>0.33285000815483007</v>
      </c>
      <c r="B284">
        <f t="shared" si="17"/>
        <v>0.23200000000000018</v>
      </c>
    </row>
    <row r="285" spans="1:2" x14ac:dyDescent="0.25">
      <c r="A285">
        <f t="shared" si="16"/>
        <v>0.33436345373131449</v>
      </c>
      <c r="B285">
        <f t="shared" si="17"/>
        <v>0.23300000000000018</v>
      </c>
    </row>
    <row r="286" spans="1:2" x14ac:dyDescent="0.25">
      <c r="A286">
        <f t="shared" si="16"/>
        <v>0.33587622535501571</v>
      </c>
      <c r="B286">
        <f t="shared" si="17"/>
        <v>0.23400000000000018</v>
      </c>
    </row>
    <row r="287" spans="1:2" x14ac:dyDescent="0.25">
      <c r="A287">
        <f t="shared" si="16"/>
        <v>0.33738831520559104</v>
      </c>
      <c r="B287">
        <f t="shared" si="17"/>
        <v>0.23500000000000018</v>
      </c>
    </row>
    <row r="288" spans="1:2" x14ac:dyDescent="0.25">
      <c r="A288">
        <f t="shared" si="16"/>
        <v>0.33889971551400272</v>
      </c>
      <c r="B288">
        <f t="shared" si="17"/>
        <v>0.23600000000000018</v>
      </c>
    </row>
    <row r="289" spans="1:2" x14ac:dyDescent="0.25">
      <c r="A289">
        <f t="shared" si="16"/>
        <v>0.34041041856193932</v>
      </c>
      <c r="B289">
        <f t="shared" si="17"/>
        <v>0.23700000000000018</v>
      </c>
    </row>
    <row r="290" spans="1:2" x14ac:dyDescent="0.25">
      <c r="A290">
        <f t="shared" si="16"/>
        <v>0.34192041668124384</v>
      </c>
      <c r="B290">
        <f t="shared" si="17"/>
        <v>0.23800000000000018</v>
      </c>
    </row>
    <row r="291" spans="1:2" x14ac:dyDescent="0.25">
      <c r="A291">
        <f t="shared" si="16"/>
        <v>0.34342970225335279</v>
      </c>
      <c r="B291">
        <f t="shared" si="17"/>
        <v>0.23900000000000018</v>
      </c>
    </row>
    <row r="292" spans="1:2" x14ac:dyDescent="0.25">
      <c r="A292">
        <f t="shared" si="16"/>
        <v>0.34493826770874281</v>
      </c>
      <c r="B292">
        <f t="shared" si="17"/>
        <v>0.24000000000000019</v>
      </c>
    </row>
    <row r="293" spans="1:2" x14ac:dyDescent="0.25">
      <c r="A293">
        <f t="shared" si="16"/>
        <v>0.34644610552638599</v>
      </c>
      <c r="B293">
        <f t="shared" si="17"/>
        <v>0.24100000000000019</v>
      </c>
    </row>
    <row r="294" spans="1:2" x14ac:dyDescent="0.25">
      <c r="A294">
        <f t="shared" si="16"/>
        <v>0.34795320823321441</v>
      </c>
      <c r="B294">
        <f t="shared" si="17"/>
        <v>0.24200000000000019</v>
      </c>
    </row>
    <row r="295" spans="1:2" x14ac:dyDescent="0.25">
      <c r="A295">
        <f t="shared" si="16"/>
        <v>0.34945956840359149</v>
      </c>
      <c r="B295">
        <f t="shared" si="17"/>
        <v>0.24300000000000019</v>
      </c>
    </row>
    <row r="296" spans="1:2" x14ac:dyDescent="0.25">
      <c r="A296">
        <f t="shared" si="16"/>
        <v>0.35096517865879262</v>
      </c>
      <c r="B296">
        <f t="shared" si="17"/>
        <v>0.24400000000000019</v>
      </c>
    </row>
    <row r="297" spans="1:2" x14ac:dyDescent="0.25">
      <c r="A297">
        <f t="shared" si="16"/>
        <v>0.35247003166649321</v>
      </c>
      <c r="B297">
        <f t="shared" si="17"/>
        <v>0.24500000000000019</v>
      </c>
    </row>
    <row r="298" spans="1:2" x14ac:dyDescent="0.25">
      <c r="A298">
        <f t="shared" si="16"/>
        <v>0.35397412014026414</v>
      </c>
      <c r="B298">
        <f t="shared" si="17"/>
        <v>0.24600000000000019</v>
      </c>
    </row>
    <row r="299" spans="1:2" x14ac:dyDescent="0.25">
      <c r="A299">
        <f t="shared" si="16"/>
        <v>0.35547743683907557</v>
      </c>
      <c r="B299">
        <f t="shared" si="17"/>
        <v>0.24700000000000019</v>
      </c>
    </row>
    <row r="300" spans="1:2" x14ac:dyDescent="0.25">
      <c r="A300">
        <f t="shared" si="16"/>
        <v>0.35697997456680758</v>
      </c>
      <c r="B300">
        <f t="shared" si="17"/>
        <v>0.24800000000000019</v>
      </c>
    </row>
    <row r="301" spans="1:2" x14ac:dyDescent="0.25">
      <c r="A301">
        <f t="shared" si="16"/>
        <v>0.35848172617176838</v>
      </c>
      <c r="B301">
        <f t="shared" si="17"/>
        <v>0.24900000000000019</v>
      </c>
    </row>
    <row r="302" spans="1:2" x14ac:dyDescent="0.25">
      <c r="A302">
        <f t="shared" si="16"/>
        <v>0.3599826845462199</v>
      </c>
      <c r="B302">
        <f t="shared" si="17"/>
        <v>0.25000000000000017</v>
      </c>
    </row>
    <row r="303" spans="1:2" x14ac:dyDescent="0.25">
      <c r="A303">
        <f t="shared" si="16"/>
        <v>0.36148284262590963</v>
      </c>
      <c r="B303">
        <f t="shared" si="17"/>
        <v>0.25100000000000017</v>
      </c>
    </row>
    <row r="304" spans="1:2" x14ac:dyDescent="0.25">
      <c r="A304">
        <f t="shared" si="16"/>
        <v>0.36298219338961035</v>
      </c>
      <c r="B304">
        <f t="shared" si="17"/>
        <v>0.25200000000000017</v>
      </c>
    </row>
    <row r="305" spans="1:2" x14ac:dyDescent="0.25">
      <c r="A305">
        <f t="shared" si="16"/>
        <v>0.36448072985866609</v>
      </c>
      <c r="B305">
        <f t="shared" si="17"/>
        <v>0.25300000000000017</v>
      </c>
    </row>
    <row r="306" spans="1:2" x14ac:dyDescent="0.25">
      <c r="A306">
        <f t="shared" si="16"/>
        <v>0.36597844509654492</v>
      </c>
      <c r="B306">
        <f t="shared" si="17"/>
        <v>0.25400000000000017</v>
      </c>
    </row>
    <row r="307" spans="1:2" x14ac:dyDescent="0.25">
      <c r="A307">
        <f t="shared" si="16"/>
        <v>0.36747533220839801</v>
      </c>
      <c r="B307">
        <f t="shared" si="17"/>
        <v>0.25500000000000017</v>
      </c>
    </row>
    <row r="308" spans="1:2" x14ac:dyDescent="0.25">
      <c r="A308">
        <f t="shared" ref="A308:A371" si="18">(1+gammaNitrogen)*B308^gammaNitrogen-gammaNitrogen*B308^(1+gammaNitrogen)</f>
        <v>0.36897138434062515</v>
      </c>
      <c r="B308">
        <f t="shared" si="17"/>
        <v>0.25600000000000017</v>
      </c>
    </row>
    <row r="309" spans="1:2" x14ac:dyDescent="0.25">
      <c r="A309">
        <f t="shared" si="18"/>
        <v>0.37046659468044724</v>
      </c>
      <c r="B309">
        <f t="shared" si="17"/>
        <v>0.25700000000000017</v>
      </c>
    </row>
    <row r="310" spans="1:2" x14ac:dyDescent="0.25">
      <c r="A310">
        <f t="shared" si="18"/>
        <v>0.37196095645548338</v>
      </c>
      <c r="B310">
        <f t="shared" ref="B310:B373" si="19">B309+0.001</f>
        <v>0.25800000000000017</v>
      </c>
    </row>
    <row r="311" spans="1:2" x14ac:dyDescent="0.25">
      <c r="A311">
        <f t="shared" si="18"/>
        <v>0.37345446293333651</v>
      </c>
      <c r="B311">
        <f t="shared" si="19"/>
        <v>0.25900000000000017</v>
      </c>
    </row>
    <row r="312" spans="1:2" x14ac:dyDescent="0.25">
      <c r="A312">
        <f t="shared" si="18"/>
        <v>0.37494710742118176</v>
      </c>
      <c r="B312">
        <f t="shared" si="19"/>
        <v>0.26000000000000018</v>
      </c>
    </row>
    <row r="313" spans="1:2" x14ac:dyDescent="0.25">
      <c r="A313">
        <f t="shared" si="18"/>
        <v>0.37643888326536362</v>
      </c>
      <c r="B313">
        <f t="shared" si="19"/>
        <v>0.26100000000000018</v>
      </c>
    </row>
    <row r="314" spans="1:2" x14ac:dyDescent="0.25">
      <c r="A314">
        <f t="shared" si="18"/>
        <v>0.37792978385099718</v>
      </c>
      <c r="B314">
        <f t="shared" si="19"/>
        <v>0.26200000000000018</v>
      </c>
    </row>
    <row r="315" spans="1:2" x14ac:dyDescent="0.25">
      <c r="A315">
        <f t="shared" si="18"/>
        <v>0.37941980260157571</v>
      </c>
      <c r="B315">
        <f t="shared" si="19"/>
        <v>0.26300000000000018</v>
      </c>
    </row>
    <row r="316" spans="1:2" x14ac:dyDescent="0.25">
      <c r="A316">
        <f t="shared" si="18"/>
        <v>0.38090893297858291</v>
      </c>
      <c r="B316">
        <f t="shared" si="19"/>
        <v>0.26400000000000018</v>
      </c>
    </row>
    <row r="317" spans="1:2" x14ac:dyDescent="0.25">
      <c r="A317">
        <f t="shared" si="18"/>
        <v>0.38239716848111149</v>
      </c>
      <c r="B317">
        <f t="shared" si="19"/>
        <v>0.26500000000000018</v>
      </c>
    </row>
    <row r="318" spans="1:2" x14ac:dyDescent="0.25">
      <c r="A318">
        <f t="shared" si="18"/>
        <v>0.38388450264548668</v>
      </c>
      <c r="B318">
        <f t="shared" si="19"/>
        <v>0.26600000000000018</v>
      </c>
    </row>
    <row r="319" spans="1:2" x14ac:dyDescent="0.25">
      <c r="A319">
        <f t="shared" si="18"/>
        <v>0.38537092904489523</v>
      </c>
      <c r="B319">
        <f t="shared" si="19"/>
        <v>0.26700000000000018</v>
      </c>
    </row>
    <row r="320" spans="1:2" x14ac:dyDescent="0.25">
      <c r="A320">
        <f t="shared" si="18"/>
        <v>0.38685644128901941</v>
      </c>
      <c r="B320">
        <f t="shared" si="19"/>
        <v>0.26800000000000018</v>
      </c>
    </row>
    <row r="321" spans="1:2" x14ac:dyDescent="0.25">
      <c r="A321">
        <f t="shared" si="18"/>
        <v>0.38834103302367523</v>
      </c>
      <c r="B321">
        <f t="shared" si="19"/>
        <v>0.26900000000000018</v>
      </c>
    </row>
    <row r="322" spans="1:2" x14ac:dyDescent="0.25">
      <c r="A322">
        <f t="shared" si="18"/>
        <v>0.38982469793045776</v>
      </c>
      <c r="B322">
        <f t="shared" si="19"/>
        <v>0.27000000000000018</v>
      </c>
    </row>
    <row r="323" spans="1:2" x14ac:dyDescent="0.25">
      <c r="A323">
        <f t="shared" si="18"/>
        <v>0.39130742972638843</v>
      </c>
      <c r="B323">
        <f t="shared" si="19"/>
        <v>0.27100000000000019</v>
      </c>
    </row>
    <row r="324" spans="1:2" x14ac:dyDescent="0.25">
      <c r="A324">
        <f t="shared" si="18"/>
        <v>0.39278922216357015</v>
      </c>
      <c r="B324">
        <f t="shared" si="19"/>
        <v>0.27200000000000019</v>
      </c>
    </row>
    <row r="325" spans="1:2" x14ac:dyDescent="0.25">
      <c r="A325">
        <f t="shared" si="18"/>
        <v>0.39427006902884471</v>
      </c>
      <c r="B325">
        <f t="shared" si="19"/>
        <v>0.27300000000000019</v>
      </c>
    </row>
    <row r="326" spans="1:2" x14ac:dyDescent="0.25">
      <c r="A326">
        <f t="shared" si="18"/>
        <v>0.39574996414345609</v>
      </c>
      <c r="B326">
        <f t="shared" si="19"/>
        <v>0.27400000000000019</v>
      </c>
    </row>
    <row r="327" spans="1:2" x14ac:dyDescent="0.25">
      <c r="A327">
        <f t="shared" si="18"/>
        <v>0.39722890136271788</v>
      </c>
      <c r="B327">
        <f t="shared" si="19"/>
        <v>0.27500000000000019</v>
      </c>
    </row>
    <row r="328" spans="1:2" x14ac:dyDescent="0.25">
      <c r="A328">
        <f t="shared" si="18"/>
        <v>0.39870687457568543</v>
      </c>
      <c r="B328">
        <f t="shared" si="19"/>
        <v>0.27600000000000019</v>
      </c>
    </row>
    <row r="329" spans="1:2" x14ac:dyDescent="0.25">
      <c r="A329">
        <f t="shared" si="18"/>
        <v>0.40018387770483221</v>
      </c>
      <c r="B329">
        <f t="shared" si="19"/>
        <v>0.27700000000000019</v>
      </c>
    </row>
    <row r="330" spans="1:2" x14ac:dyDescent="0.25">
      <c r="A330">
        <f t="shared" si="18"/>
        <v>0.40165990470573015</v>
      </c>
      <c r="B330">
        <f t="shared" si="19"/>
        <v>0.27800000000000019</v>
      </c>
    </row>
    <row r="331" spans="1:2" x14ac:dyDescent="0.25">
      <c r="A331">
        <f t="shared" si="18"/>
        <v>0.40313494956673523</v>
      </c>
      <c r="B331">
        <f t="shared" si="19"/>
        <v>0.27900000000000019</v>
      </c>
    </row>
    <row r="332" spans="1:2" x14ac:dyDescent="0.25">
      <c r="A332">
        <f t="shared" si="18"/>
        <v>0.40460900630867636</v>
      </c>
      <c r="B332">
        <f t="shared" si="19"/>
        <v>0.28000000000000019</v>
      </c>
    </row>
    <row r="333" spans="1:2" x14ac:dyDescent="0.25">
      <c r="A333">
        <f t="shared" si="18"/>
        <v>0.40608206898454818</v>
      </c>
      <c r="B333">
        <f t="shared" si="19"/>
        <v>0.28100000000000019</v>
      </c>
    </row>
    <row r="334" spans="1:2" x14ac:dyDescent="0.25">
      <c r="A334">
        <f t="shared" si="18"/>
        <v>0.40755413167920901</v>
      </c>
      <c r="B334">
        <f t="shared" si="19"/>
        <v>0.28200000000000019</v>
      </c>
    </row>
    <row r="335" spans="1:2" x14ac:dyDescent="0.25">
      <c r="A335">
        <f t="shared" si="18"/>
        <v>0.40902518850908176</v>
      </c>
      <c r="B335">
        <f t="shared" si="19"/>
        <v>0.2830000000000002</v>
      </c>
    </row>
    <row r="336" spans="1:2" x14ac:dyDescent="0.25">
      <c r="A336">
        <f t="shared" si="18"/>
        <v>0.41049523362185886</v>
      </c>
      <c r="B336">
        <f t="shared" si="19"/>
        <v>0.2840000000000002</v>
      </c>
    </row>
    <row r="337" spans="1:2" x14ac:dyDescent="0.25">
      <c r="A337">
        <f t="shared" si="18"/>
        <v>0.41196426119621177</v>
      </c>
      <c r="B337">
        <f t="shared" si="19"/>
        <v>0.2850000000000002</v>
      </c>
    </row>
    <row r="338" spans="1:2" x14ac:dyDescent="0.25">
      <c r="A338">
        <f t="shared" si="18"/>
        <v>0.41343226544150297</v>
      </c>
      <c r="B338">
        <f t="shared" si="19"/>
        <v>0.2860000000000002</v>
      </c>
    </row>
    <row r="339" spans="1:2" x14ac:dyDescent="0.25">
      <c r="A339">
        <f t="shared" si="18"/>
        <v>0.41489924059750333</v>
      </c>
      <c r="B339">
        <f t="shared" si="19"/>
        <v>0.2870000000000002</v>
      </c>
    </row>
    <row r="340" spans="1:2" x14ac:dyDescent="0.25">
      <c r="A340">
        <f t="shared" si="18"/>
        <v>0.41636518093411123</v>
      </c>
      <c r="B340">
        <f t="shared" si="19"/>
        <v>0.2880000000000002</v>
      </c>
    </row>
    <row r="341" spans="1:2" x14ac:dyDescent="0.25">
      <c r="A341">
        <f t="shared" si="18"/>
        <v>0.41783008075107736</v>
      </c>
      <c r="B341">
        <f t="shared" si="19"/>
        <v>0.2890000000000002</v>
      </c>
    </row>
    <row r="342" spans="1:2" x14ac:dyDescent="0.25">
      <c r="A342">
        <f t="shared" si="18"/>
        <v>0.41929393437773066</v>
      </c>
      <c r="B342">
        <f t="shared" si="19"/>
        <v>0.2900000000000002</v>
      </c>
    </row>
    <row r="343" spans="1:2" x14ac:dyDescent="0.25">
      <c r="A343">
        <f t="shared" si="18"/>
        <v>0.42075673617270987</v>
      </c>
      <c r="B343">
        <f t="shared" si="19"/>
        <v>0.2910000000000002</v>
      </c>
    </row>
    <row r="344" spans="1:2" x14ac:dyDescent="0.25">
      <c r="A344">
        <f t="shared" si="18"/>
        <v>0.42221848052369776</v>
      </c>
      <c r="B344">
        <f t="shared" si="19"/>
        <v>0.2920000000000002</v>
      </c>
    </row>
    <row r="345" spans="1:2" x14ac:dyDescent="0.25">
      <c r="A345">
        <f t="shared" si="18"/>
        <v>0.42367916184715804</v>
      </c>
      <c r="B345">
        <f t="shared" si="19"/>
        <v>0.2930000000000002</v>
      </c>
    </row>
    <row r="346" spans="1:2" x14ac:dyDescent="0.25">
      <c r="A346">
        <f t="shared" si="18"/>
        <v>0.42513877458807642</v>
      </c>
      <c r="B346">
        <f t="shared" si="19"/>
        <v>0.29400000000000021</v>
      </c>
    </row>
    <row r="347" spans="1:2" x14ac:dyDescent="0.25">
      <c r="A347">
        <f t="shared" si="18"/>
        <v>0.42659731321970462</v>
      </c>
      <c r="B347">
        <f t="shared" si="19"/>
        <v>0.29500000000000021</v>
      </c>
    </row>
    <row r="348" spans="1:2" x14ac:dyDescent="0.25">
      <c r="A348">
        <f t="shared" si="18"/>
        <v>0.42805477224330746</v>
      </c>
      <c r="B348">
        <f t="shared" si="19"/>
        <v>0.29600000000000021</v>
      </c>
    </row>
    <row r="349" spans="1:2" x14ac:dyDescent="0.25">
      <c r="A349">
        <f t="shared" si="18"/>
        <v>0.42951114618791375</v>
      </c>
      <c r="B349">
        <f t="shared" si="19"/>
        <v>0.29700000000000021</v>
      </c>
    </row>
    <row r="350" spans="1:2" x14ac:dyDescent="0.25">
      <c r="A350">
        <f t="shared" si="18"/>
        <v>0.43096642961006881</v>
      </c>
      <c r="B350">
        <f t="shared" si="19"/>
        <v>0.29800000000000021</v>
      </c>
    </row>
    <row r="351" spans="1:2" x14ac:dyDescent="0.25">
      <c r="A351">
        <f t="shared" si="18"/>
        <v>0.43242061709359214</v>
      </c>
      <c r="B351">
        <f t="shared" si="19"/>
        <v>0.29900000000000021</v>
      </c>
    </row>
    <row r="352" spans="1:2" x14ac:dyDescent="0.25">
      <c r="A352">
        <f t="shared" si="18"/>
        <v>0.43387370324933627</v>
      </c>
      <c r="B352">
        <f t="shared" si="19"/>
        <v>0.30000000000000021</v>
      </c>
    </row>
    <row r="353" spans="1:2" x14ac:dyDescent="0.25">
      <c r="A353">
        <f t="shared" si="18"/>
        <v>0.43532568271494904</v>
      </c>
      <c r="B353">
        <f t="shared" si="19"/>
        <v>0.30100000000000021</v>
      </c>
    </row>
    <row r="354" spans="1:2" x14ac:dyDescent="0.25">
      <c r="A354">
        <f t="shared" si="18"/>
        <v>0.43677655015464001</v>
      </c>
      <c r="B354">
        <f t="shared" si="19"/>
        <v>0.30200000000000021</v>
      </c>
    </row>
    <row r="355" spans="1:2" x14ac:dyDescent="0.25">
      <c r="A355">
        <f t="shared" si="18"/>
        <v>0.43822630025894788</v>
      </c>
      <c r="B355">
        <f t="shared" si="19"/>
        <v>0.30300000000000021</v>
      </c>
    </row>
    <row r="356" spans="1:2" x14ac:dyDescent="0.25">
      <c r="A356">
        <f t="shared" si="18"/>
        <v>0.43967492774451156</v>
      </c>
      <c r="B356">
        <f t="shared" si="19"/>
        <v>0.30400000000000021</v>
      </c>
    </row>
    <row r="357" spans="1:2" x14ac:dyDescent="0.25">
      <c r="A357">
        <f t="shared" si="18"/>
        <v>0.44112242735384449</v>
      </c>
      <c r="B357">
        <f t="shared" si="19"/>
        <v>0.30500000000000022</v>
      </c>
    </row>
    <row r="358" spans="1:2" x14ac:dyDescent="0.25">
      <c r="A358">
        <f t="shared" si="18"/>
        <v>0.44256879385511105</v>
      </c>
      <c r="B358">
        <f t="shared" si="19"/>
        <v>0.30600000000000022</v>
      </c>
    </row>
    <row r="359" spans="1:2" x14ac:dyDescent="0.25">
      <c r="A359">
        <f t="shared" si="18"/>
        <v>0.44401402204190582</v>
      </c>
      <c r="B359">
        <f t="shared" si="19"/>
        <v>0.30700000000000022</v>
      </c>
    </row>
    <row r="360" spans="1:2" x14ac:dyDescent="0.25">
      <c r="A360">
        <f t="shared" si="18"/>
        <v>0.44545810673303554</v>
      </c>
      <c r="B360">
        <f t="shared" si="19"/>
        <v>0.30800000000000022</v>
      </c>
    </row>
    <row r="361" spans="1:2" x14ac:dyDescent="0.25">
      <c r="A361">
        <f t="shared" si="18"/>
        <v>0.44690104277230397</v>
      </c>
      <c r="B361">
        <f t="shared" si="19"/>
        <v>0.30900000000000022</v>
      </c>
    </row>
    <row r="362" spans="1:2" x14ac:dyDescent="0.25">
      <c r="A362">
        <f t="shared" si="18"/>
        <v>0.4483428250282982</v>
      </c>
      <c r="B362">
        <f t="shared" si="19"/>
        <v>0.31000000000000022</v>
      </c>
    </row>
    <row r="363" spans="1:2" x14ac:dyDescent="0.25">
      <c r="A363">
        <f t="shared" si="18"/>
        <v>0.44978344839417927</v>
      </c>
      <c r="B363">
        <f t="shared" si="19"/>
        <v>0.31100000000000022</v>
      </c>
    </row>
    <row r="364" spans="1:2" x14ac:dyDescent="0.25">
      <c r="A364">
        <f t="shared" si="18"/>
        <v>0.4512229077874737</v>
      </c>
      <c r="B364">
        <f t="shared" si="19"/>
        <v>0.31200000000000022</v>
      </c>
    </row>
    <row r="365" spans="1:2" x14ac:dyDescent="0.25">
      <c r="A365">
        <f t="shared" si="18"/>
        <v>0.45266119814986816</v>
      </c>
      <c r="B365">
        <f t="shared" si="19"/>
        <v>0.31300000000000022</v>
      </c>
    </row>
    <row r="366" spans="1:2" x14ac:dyDescent="0.25">
      <c r="A366">
        <f t="shared" si="18"/>
        <v>0.45409831444700716</v>
      </c>
      <c r="B366">
        <f t="shared" si="19"/>
        <v>0.31400000000000022</v>
      </c>
    </row>
    <row r="367" spans="1:2" x14ac:dyDescent="0.25">
      <c r="A367">
        <f t="shared" si="18"/>
        <v>0.45553425166829103</v>
      </c>
      <c r="B367">
        <f t="shared" si="19"/>
        <v>0.31500000000000022</v>
      </c>
    </row>
    <row r="368" spans="1:2" x14ac:dyDescent="0.25">
      <c r="A368">
        <f t="shared" si="18"/>
        <v>0.45696900482667929</v>
      </c>
      <c r="B368">
        <f t="shared" si="19"/>
        <v>0.31600000000000023</v>
      </c>
    </row>
    <row r="369" spans="1:2" x14ac:dyDescent="0.25">
      <c r="A369">
        <f t="shared" si="18"/>
        <v>0.45840256895849379</v>
      </c>
      <c r="B369">
        <f t="shared" si="19"/>
        <v>0.31700000000000023</v>
      </c>
    </row>
    <row r="370" spans="1:2" x14ac:dyDescent="0.25">
      <c r="A370">
        <f t="shared" si="18"/>
        <v>0.45983493912322476</v>
      </c>
      <c r="B370">
        <f t="shared" si="19"/>
        <v>0.31800000000000023</v>
      </c>
    </row>
    <row r="371" spans="1:2" x14ac:dyDescent="0.25">
      <c r="A371">
        <f t="shared" si="18"/>
        <v>0.46126611040334048</v>
      </c>
      <c r="B371">
        <f t="shared" si="19"/>
        <v>0.31900000000000023</v>
      </c>
    </row>
    <row r="372" spans="1:2" x14ac:dyDescent="0.25">
      <c r="A372">
        <f t="shared" ref="A372:A435" si="20">(1+gammaNitrogen)*B372^gammaNitrogen-gammaNitrogen*B372^(1+gammaNitrogen)</f>
        <v>0.46269607790409711</v>
      </c>
      <c r="B372">
        <f t="shared" si="19"/>
        <v>0.32000000000000023</v>
      </c>
    </row>
    <row r="373" spans="1:2" x14ac:dyDescent="0.25">
      <c r="A373">
        <f t="shared" si="20"/>
        <v>0.4641248367533517</v>
      </c>
      <c r="B373">
        <f t="shared" si="19"/>
        <v>0.32100000000000023</v>
      </c>
    </row>
    <row r="374" spans="1:2" x14ac:dyDescent="0.25">
      <c r="A374">
        <f t="shared" si="20"/>
        <v>0.46555238210137845</v>
      </c>
      <c r="B374">
        <f t="shared" ref="B374:B437" si="21">B373+0.001</f>
        <v>0.32200000000000023</v>
      </c>
    </row>
    <row r="375" spans="1:2" x14ac:dyDescent="0.25">
      <c r="A375">
        <f t="shared" si="20"/>
        <v>0.46697870912068395</v>
      </c>
      <c r="B375">
        <f t="shared" si="21"/>
        <v>0.32300000000000023</v>
      </c>
    </row>
    <row r="376" spans="1:2" x14ac:dyDescent="0.25">
      <c r="A376">
        <f t="shared" si="20"/>
        <v>0.46840381300582828</v>
      </c>
      <c r="B376">
        <f t="shared" si="21"/>
        <v>0.32400000000000023</v>
      </c>
    </row>
    <row r="377" spans="1:2" x14ac:dyDescent="0.25">
      <c r="A377">
        <f t="shared" si="20"/>
        <v>0.46982768897324573</v>
      </c>
      <c r="B377">
        <f t="shared" si="21"/>
        <v>0.32500000000000023</v>
      </c>
    </row>
    <row r="378" spans="1:2" x14ac:dyDescent="0.25">
      <c r="A378">
        <f t="shared" si="20"/>
        <v>0.47125033226106783</v>
      </c>
      <c r="B378">
        <f t="shared" si="21"/>
        <v>0.32600000000000023</v>
      </c>
    </row>
    <row r="379" spans="1:2" x14ac:dyDescent="0.25">
      <c r="A379">
        <f t="shared" si="20"/>
        <v>0.47267173812894903</v>
      </c>
      <c r="B379">
        <f t="shared" si="21"/>
        <v>0.32700000000000023</v>
      </c>
    </row>
    <row r="380" spans="1:2" x14ac:dyDescent="0.25">
      <c r="A380">
        <f t="shared" si="20"/>
        <v>0.47409190185789407</v>
      </c>
      <c r="B380">
        <f t="shared" si="21"/>
        <v>0.32800000000000024</v>
      </c>
    </row>
    <row r="381" spans="1:2" x14ac:dyDescent="0.25">
      <c r="A381">
        <f t="shared" si="20"/>
        <v>0.47551081875008772</v>
      </c>
      <c r="B381">
        <f t="shared" si="21"/>
        <v>0.32900000000000024</v>
      </c>
    </row>
    <row r="382" spans="1:2" x14ac:dyDescent="0.25">
      <c r="A382">
        <f t="shared" si="20"/>
        <v>0.47692848412872468</v>
      </c>
      <c r="B382">
        <f t="shared" si="21"/>
        <v>0.33000000000000024</v>
      </c>
    </row>
    <row r="383" spans="1:2" x14ac:dyDescent="0.25">
      <c r="A383">
        <f t="shared" si="20"/>
        <v>0.47834489333784397</v>
      </c>
      <c r="B383">
        <f t="shared" si="21"/>
        <v>0.33100000000000024</v>
      </c>
    </row>
    <row r="384" spans="1:2" x14ac:dyDescent="0.25">
      <c r="A384">
        <f t="shared" si="20"/>
        <v>0.47976004174216336</v>
      </c>
      <c r="B384">
        <f t="shared" si="21"/>
        <v>0.33200000000000024</v>
      </c>
    </row>
    <row r="385" spans="1:2" x14ac:dyDescent="0.25">
      <c r="A385">
        <f t="shared" si="20"/>
        <v>0.48117392472691567</v>
      </c>
      <c r="B385">
        <f t="shared" si="21"/>
        <v>0.33300000000000024</v>
      </c>
    </row>
    <row r="386" spans="1:2" x14ac:dyDescent="0.25">
      <c r="A386">
        <f t="shared" si="20"/>
        <v>0.48258653769768795</v>
      </c>
      <c r="B386">
        <f t="shared" si="21"/>
        <v>0.33400000000000024</v>
      </c>
    </row>
    <row r="387" spans="1:2" x14ac:dyDescent="0.25">
      <c r="A387">
        <f t="shared" si="20"/>
        <v>0.48399787608026201</v>
      </c>
      <c r="B387">
        <f t="shared" si="21"/>
        <v>0.33500000000000024</v>
      </c>
    </row>
    <row r="388" spans="1:2" x14ac:dyDescent="0.25">
      <c r="A388">
        <f t="shared" si="20"/>
        <v>0.48540793532045551</v>
      </c>
      <c r="B388">
        <f t="shared" si="21"/>
        <v>0.33600000000000024</v>
      </c>
    </row>
    <row r="389" spans="1:2" x14ac:dyDescent="0.25">
      <c r="A389">
        <f t="shared" si="20"/>
        <v>0.48681671088396644</v>
      </c>
      <c r="B389">
        <f t="shared" si="21"/>
        <v>0.33700000000000024</v>
      </c>
    </row>
    <row r="390" spans="1:2" x14ac:dyDescent="0.25">
      <c r="A390">
        <f t="shared" si="20"/>
        <v>0.48822419825621904</v>
      </c>
      <c r="B390">
        <f t="shared" si="21"/>
        <v>0.33800000000000024</v>
      </c>
    </row>
    <row r="391" spans="1:2" x14ac:dyDescent="0.25">
      <c r="A391">
        <f t="shared" si="20"/>
        <v>0.48963039294221017</v>
      </c>
      <c r="B391">
        <f t="shared" si="21"/>
        <v>0.33900000000000025</v>
      </c>
    </row>
    <row r="392" spans="1:2" x14ac:dyDescent="0.25">
      <c r="A392">
        <f t="shared" si="20"/>
        <v>0.4910352904663583</v>
      </c>
      <c r="B392">
        <f t="shared" si="21"/>
        <v>0.34000000000000025</v>
      </c>
    </row>
    <row r="393" spans="1:2" x14ac:dyDescent="0.25">
      <c r="A393">
        <f t="shared" si="20"/>
        <v>0.49243888637235489</v>
      </c>
      <c r="B393">
        <f t="shared" si="21"/>
        <v>0.34100000000000025</v>
      </c>
    </row>
    <row r="394" spans="1:2" x14ac:dyDescent="0.25">
      <c r="A394">
        <f t="shared" si="20"/>
        <v>0.49384117622301488</v>
      </c>
      <c r="B394">
        <f t="shared" si="21"/>
        <v>0.34200000000000025</v>
      </c>
    </row>
    <row r="395" spans="1:2" x14ac:dyDescent="0.25">
      <c r="A395">
        <f t="shared" si="20"/>
        <v>0.49524215560013196</v>
      </c>
      <c r="B395">
        <f t="shared" si="21"/>
        <v>0.34300000000000025</v>
      </c>
    </row>
    <row r="396" spans="1:2" x14ac:dyDescent="0.25">
      <c r="A396">
        <f t="shared" si="20"/>
        <v>0.49664182010433333</v>
      </c>
      <c r="B396">
        <f t="shared" si="21"/>
        <v>0.34400000000000025</v>
      </c>
    </row>
    <row r="397" spans="1:2" x14ac:dyDescent="0.25">
      <c r="A397">
        <f t="shared" si="20"/>
        <v>0.49804016535493567</v>
      </c>
      <c r="B397">
        <f t="shared" si="21"/>
        <v>0.34500000000000025</v>
      </c>
    </row>
    <row r="398" spans="1:2" x14ac:dyDescent="0.25">
      <c r="A398">
        <f t="shared" si="20"/>
        <v>0.49943718698980455</v>
      </c>
      <c r="B398">
        <f t="shared" si="21"/>
        <v>0.34600000000000025</v>
      </c>
    </row>
    <row r="399" spans="1:2" x14ac:dyDescent="0.25">
      <c r="A399">
        <f t="shared" si="20"/>
        <v>0.50083288066521403</v>
      </c>
      <c r="B399">
        <f t="shared" si="21"/>
        <v>0.34700000000000025</v>
      </c>
    </row>
    <row r="400" spans="1:2" x14ac:dyDescent="0.25">
      <c r="A400">
        <f t="shared" si="20"/>
        <v>0.50222724205570735</v>
      </c>
      <c r="B400">
        <f t="shared" si="21"/>
        <v>0.34800000000000025</v>
      </c>
    </row>
    <row r="401" spans="1:2" x14ac:dyDescent="0.25">
      <c r="A401">
        <f t="shared" si="20"/>
        <v>0.50362026685396044</v>
      </c>
      <c r="B401">
        <f t="shared" si="21"/>
        <v>0.34900000000000025</v>
      </c>
    </row>
    <row r="402" spans="1:2" x14ac:dyDescent="0.25">
      <c r="A402">
        <f t="shared" si="20"/>
        <v>0.50501195077064576</v>
      </c>
      <c r="B402">
        <f t="shared" si="21"/>
        <v>0.35000000000000026</v>
      </c>
    </row>
    <row r="403" spans="1:2" x14ac:dyDescent="0.25">
      <c r="A403">
        <f t="shared" si="20"/>
        <v>0.506402289534298</v>
      </c>
      <c r="B403">
        <f t="shared" si="21"/>
        <v>0.35100000000000026</v>
      </c>
    </row>
    <row r="404" spans="1:2" x14ac:dyDescent="0.25">
      <c r="A404">
        <f t="shared" si="20"/>
        <v>0.50779127889118147</v>
      </c>
      <c r="B404">
        <f t="shared" si="21"/>
        <v>0.35200000000000026</v>
      </c>
    </row>
    <row r="405" spans="1:2" x14ac:dyDescent="0.25">
      <c r="A405">
        <f t="shared" si="20"/>
        <v>0.50917891460515752</v>
      </c>
      <c r="B405">
        <f t="shared" si="21"/>
        <v>0.35300000000000026</v>
      </c>
    </row>
    <row r="406" spans="1:2" x14ac:dyDescent="0.25">
      <c r="A406">
        <f t="shared" si="20"/>
        <v>0.51056519245755572</v>
      </c>
      <c r="B406">
        <f t="shared" si="21"/>
        <v>0.35400000000000026</v>
      </c>
    </row>
    <row r="407" spans="1:2" x14ac:dyDescent="0.25">
      <c r="A407">
        <f t="shared" si="20"/>
        <v>0.51195010824704423</v>
      </c>
      <c r="B407">
        <f t="shared" si="21"/>
        <v>0.35500000000000026</v>
      </c>
    </row>
    <row r="408" spans="1:2" x14ac:dyDescent="0.25">
      <c r="A408">
        <f t="shared" si="20"/>
        <v>0.51333365778950246</v>
      </c>
      <c r="B408">
        <f t="shared" si="21"/>
        <v>0.35600000000000026</v>
      </c>
    </row>
    <row r="409" spans="1:2" x14ac:dyDescent="0.25">
      <c r="A409">
        <f t="shared" si="20"/>
        <v>0.51471583691789446</v>
      </c>
      <c r="B409">
        <f t="shared" si="21"/>
        <v>0.35700000000000026</v>
      </c>
    </row>
    <row r="410" spans="1:2" x14ac:dyDescent="0.25">
      <c r="A410">
        <f t="shared" si="20"/>
        <v>0.51609664148214485</v>
      </c>
      <c r="B410">
        <f t="shared" si="21"/>
        <v>0.35800000000000026</v>
      </c>
    </row>
    <row r="411" spans="1:2" x14ac:dyDescent="0.25">
      <c r="A411">
        <f t="shared" si="20"/>
        <v>0.51747606734901441</v>
      </c>
      <c r="B411">
        <f t="shared" si="21"/>
        <v>0.35900000000000026</v>
      </c>
    </row>
    <row r="412" spans="1:2" x14ac:dyDescent="0.25">
      <c r="A412">
        <f t="shared" si="20"/>
        <v>0.51885411040197815</v>
      </c>
      <c r="B412">
        <f t="shared" si="21"/>
        <v>0.36000000000000026</v>
      </c>
    </row>
    <row r="413" spans="1:2" x14ac:dyDescent="0.25">
      <c r="A413">
        <f t="shared" si="20"/>
        <v>0.52023076654110434</v>
      </c>
      <c r="B413">
        <f t="shared" si="21"/>
        <v>0.36100000000000027</v>
      </c>
    </row>
    <row r="414" spans="1:2" x14ac:dyDescent="0.25">
      <c r="A414">
        <f t="shared" si="20"/>
        <v>0.52160603168293362</v>
      </c>
      <c r="B414">
        <f t="shared" si="21"/>
        <v>0.36200000000000027</v>
      </c>
    </row>
    <row r="415" spans="1:2" x14ac:dyDescent="0.25">
      <c r="A415">
        <f t="shared" si="20"/>
        <v>0.52297990176036246</v>
      </c>
      <c r="B415">
        <f t="shared" si="21"/>
        <v>0.36300000000000027</v>
      </c>
    </row>
    <row r="416" spans="1:2" x14ac:dyDescent="0.25">
      <c r="A416">
        <f t="shared" si="20"/>
        <v>0.52435237272252277</v>
      </c>
      <c r="B416">
        <f t="shared" si="21"/>
        <v>0.36400000000000027</v>
      </c>
    </row>
    <row r="417" spans="1:2" x14ac:dyDescent="0.25">
      <c r="A417">
        <f t="shared" si="20"/>
        <v>0.52572344053466846</v>
      </c>
      <c r="B417">
        <f t="shared" si="21"/>
        <v>0.36500000000000027</v>
      </c>
    </row>
    <row r="418" spans="1:2" x14ac:dyDescent="0.25">
      <c r="A418">
        <f t="shared" si="20"/>
        <v>0.52709310117805841</v>
      </c>
      <c r="B418">
        <f t="shared" si="21"/>
        <v>0.36600000000000027</v>
      </c>
    </row>
    <row r="419" spans="1:2" x14ac:dyDescent="0.25">
      <c r="A419">
        <f t="shared" si="20"/>
        <v>0.52846135064984323</v>
      </c>
      <c r="B419">
        <f t="shared" si="21"/>
        <v>0.36700000000000027</v>
      </c>
    </row>
    <row r="420" spans="1:2" x14ac:dyDescent="0.25">
      <c r="A420">
        <f t="shared" si="20"/>
        <v>0.52982818496295248</v>
      </c>
      <c r="B420">
        <f t="shared" si="21"/>
        <v>0.36800000000000027</v>
      </c>
    </row>
    <row r="421" spans="1:2" x14ac:dyDescent="0.25">
      <c r="A421">
        <f t="shared" si="20"/>
        <v>0.53119360014598294</v>
      </c>
      <c r="B421">
        <f t="shared" si="21"/>
        <v>0.36900000000000027</v>
      </c>
    </row>
    <row r="422" spans="1:2" x14ac:dyDescent="0.25">
      <c r="A422">
        <f t="shared" si="20"/>
        <v>0.53255759224308763</v>
      </c>
      <c r="B422">
        <f t="shared" si="21"/>
        <v>0.37000000000000027</v>
      </c>
    </row>
    <row r="423" spans="1:2" x14ac:dyDescent="0.25">
      <c r="A423">
        <f t="shared" si="20"/>
        <v>0.53392015731386688</v>
      </c>
      <c r="B423">
        <f t="shared" si="21"/>
        <v>0.37100000000000027</v>
      </c>
    </row>
    <row r="424" spans="1:2" x14ac:dyDescent="0.25">
      <c r="A424">
        <f t="shared" si="20"/>
        <v>0.53528129143325953</v>
      </c>
      <c r="B424">
        <f t="shared" si="21"/>
        <v>0.37200000000000027</v>
      </c>
    </row>
    <row r="425" spans="1:2" x14ac:dyDescent="0.25">
      <c r="A425">
        <f t="shared" si="20"/>
        <v>0.53664099069143589</v>
      </c>
      <c r="B425">
        <f t="shared" si="21"/>
        <v>0.37300000000000028</v>
      </c>
    </row>
    <row r="426" spans="1:2" x14ac:dyDescent="0.25">
      <c r="A426">
        <f t="shared" si="20"/>
        <v>0.53799925119369107</v>
      </c>
      <c r="B426">
        <f t="shared" si="21"/>
        <v>0.37400000000000028</v>
      </c>
    </row>
    <row r="427" spans="1:2" x14ac:dyDescent="0.25">
      <c r="A427">
        <f t="shared" si="20"/>
        <v>0.53935606906034006</v>
      </c>
      <c r="B427">
        <f t="shared" si="21"/>
        <v>0.37500000000000028</v>
      </c>
    </row>
    <row r="428" spans="1:2" x14ac:dyDescent="0.25">
      <c r="A428">
        <f t="shared" si="20"/>
        <v>0.54071144042661368</v>
      </c>
      <c r="B428">
        <f t="shared" si="21"/>
        <v>0.37600000000000028</v>
      </c>
    </row>
    <row r="429" spans="1:2" x14ac:dyDescent="0.25">
      <c r="A429">
        <f t="shared" si="20"/>
        <v>0.54206536144255413</v>
      </c>
      <c r="B429">
        <f t="shared" si="21"/>
        <v>0.37700000000000028</v>
      </c>
    </row>
    <row r="430" spans="1:2" x14ac:dyDescent="0.25">
      <c r="A430">
        <f t="shared" si="20"/>
        <v>0.54341782827291529</v>
      </c>
      <c r="B430">
        <f t="shared" si="21"/>
        <v>0.37800000000000028</v>
      </c>
    </row>
    <row r="431" spans="1:2" x14ac:dyDescent="0.25">
      <c r="A431">
        <f t="shared" si="20"/>
        <v>0.54476883709705837</v>
      </c>
      <c r="B431">
        <f t="shared" si="21"/>
        <v>0.37900000000000028</v>
      </c>
    </row>
    <row r="432" spans="1:2" x14ac:dyDescent="0.25">
      <c r="A432">
        <f t="shared" si="20"/>
        <v>0.54611838410885449</v>
      </c>
      <c r="B432">
        <f t="shared" si="21"/>
        <v>0.38000000000000028</v>
      </c>
    </row>
    <row r="433" spans="1:2" x14ac:dyDescent="0.25">
      <c r="A433">
        <f t="shared" si="20"/>
        <v>0.54746646551658318</v>
      </c>
      <c r="B433">
        <f t="shared" si="21"/>
        <v>0.38100000000000028</v>
      </c>
    </row>
    <row r="434" spans="1:2" x14ac:dyDescent="0.25">
      <c r="A434">
        <f t="shared" si="20"/>
        <v>0.54881307754283637</v>
      </c>
      <c r="B434">
        <f t="shared" si="21"/>
        <v>0.38200000000000028</v>
      </c>
    </row>
    <row r="435" spans="1:2" x14ac:dyDescent="0.25">
      <c r="A435">
        <f t="shared" si="20"/>
        <v>0.55015821642441864</v>
      </c>
      <c r="B435">
        <f t="shared" si="21"/>
        <v>0.38300000000000028</v>
      </c>
    </row>
    <row r="436" spans="1:2" x14ac:dyDescent="0.25">
      <c r="A436">
        <f t="shared" ref="A436:A499" si="22">(1+gammaNitrogen)*B436^gammaNitrogen-gammaNitrogen*B436^(1+gammaNitrogen)</f>
        <v>0.55150187841225218</v>
      </c>
      <c r="B436">
        <f t="shared" si="21"/>
        <v>0.38400000000000029</v>
      </c>
    </row>
    <row r="437" spans="1:2" x14ac:dyDescent="0.25">
      <c r="A437">
        <f t="shared" si="22"/>
        <v>0.55284405977128093</v>
      </c>
      <c r="B437">
        <f t="shared" si="21"/>
        <v>0.38500000000000029</v>
      </c>
    </row>
    <row r="438" spans="1:2" x14ac:dyDescent="0.25">
      <c r="A438">
        <f t="shared" si="22"/>
        <v>0.55418475678037682</v>
      </c>
      <c r="B438">
        <f t="shared" ref="B438:B501" si="23">B437+0.001</f>
        <v>0.38600000000000029</v>
      </c>
    </row>
    <row r="439" spans="1:2" x14ac:dyDescent="0.25">
      <c r="A439">
        <f t="shared" si="22"/>
        <v>0.55552396573224394</v>
      </c>
      <c r="B439">
        <f t="shared" si="23"/>
        <v>0.38700000000000029</v>
      </c>
    </row>
    <row r="440" spans="1:2" x14ac:dyDescent="0.25">
      <c r="A440">
        <f t="shared" si="22"/>
        <v>0.55686168293332772</v>
      </c>
      <c r="B440">
        <f t="shared" si="23"/>
        <v>0.38800000000000029</v>
      </c>
    </row>
    <row r="441" spans="1:2" x14ac:dyDescent="0.25">
      <c r="A441">
        <f t="shared" si="22"/>
        <v>0.55819790470372221</v>
      </c>
      <c r="B441">
        <f t="shared" si="23"/>
        <v>0.38900000000000029</v>
      </c>
    </row>
    <row r="442" spans="1:2" x14ac:dyDescent="0.25">
      <c r="A442">
        <f t="shared" si="22"/>
        <v>0.55953262737707932</v>
      </c>
      <c r="B442">
        <f t="shared" si="23"/>
        <v>0.39000000000000029</v>
      </c>
    </row>
    <row r="443" spans="1:2" x14ac:dyDescent="0.25">
      <c r="A443">
        <f t="shared" si="22"/>
        <v>0.56086584730051792</v>
      </c>
      <c r="B443">
        <f t="shared" si="23"/>
        <v>0.39100000000000029</v>
      </c>
    </row>
    <row r="444" spans="1:2" x14ac:dyDescent="0.25">
      <c r="A444">
        <f t="shared" si="22"/>
        <v>0.56219756083453498</v>
      </c>
      <c r="B444">
        <f t="shared" si="23"/>
        <v>0.39200000000000029</v>
      </c>
    </row>
    <row r="445" spans="1:2" x14ac:dyDescent="0.25">
      <c r="A445">
        <f t="shared" si="22"/>
        <v>0.56352776435291685</v>
      </c>
      <c r="B445">
        <f t="shared" si="23"/>
        <v>0.39300000000000029</v>
      </c>
    </row>
    <row r="446" spans="1:2" x14ac:dyDescent="0.25">
      <c r="A446">
        <f t="shared" si="22"/>
        <v>0.56485645424265196</v>
      </c>
      <c r="B446">
        <f t="shared" si="23"/>
        <v>0.39400000000000029</v>
      </c>
    </row>
    <row r="447" spans="1:2" x14ac:dyDescent="0.25">
      <c r="A447">
        <f t="shared" si="22"/>
        <v>0.56618362690384272</v>
      </c>
      <c r="B447">
        <f t="shared" si="23"/>
        <v>0.3950000000000003</v>
      </c>
    </row>
    <row r="448" spans="1:2" x14ac:dyDescent="0.25">
      <c r="A448">
        <f t="shared" si="22"/>
        <v>0.5675092787496212</v>
      </c>
      <c r="B448">
        <f t="shared" si="23"/>
        <v>0.3960000000000003</v>
      </c>
    </row>
    <row r="449" spans="1:2" x14ac:dyDescent="0.25">
      <c r="A449">
        <f t="shared" si="22"/>
        <v>0.56883340620606215</v>
      </c>
      <c r="B449">
        <f t="shared" si="23"/>
        <v>0.3970000000000003</v>
      </c>
    </row>
    <row r="450" spans="1:2" x14ac:dyDescent="0.25">
      <c r="A450">
        <f t="shared" si="22"/>
        <v>0.57015600571209912</v>
      </c>
      <c r="B450">
        <f t="shared" si="23"/>
        <v>0.3980000000000003</v>
      </c>
    </row>
    <row r="451" spans="1:2" x14ac:dyDescent="0.25">
      <c r="A451">
        <f t="shared" si="22"/>
        <v>0.57147707371944112</v>
      </c>
      <c r="B451">
        <f t="shared" si="23"/>
        <v>0.3990000000000003</v>
      </c>
    </row>
    <row r="452" spans="1:2" x14ac:dyDescent="0.25">
      <c r="A452">
        <f t="shared" si="22"/>
        <v>0.57279660669248933</v>
      </c>
      <c r="B452">
        <f t="shared" si="23"/>
        <v>0.4000000000000003</v>
      </c>
    </row>
    <row r="453" spans="1:2" x14ac:dyDescent="0.25">
      <c r="A453">
        <f t="shared" si="22"/>
        <v>0.57411460110825407</v>
      </c>
      <c r="B453">
        <f t="shared" si="23"/>
        <v>0.4010000000000003</v>
      </c>
    </row>
    <row r="454" spans="1:2" x14ac:dyDescent="0.25">
      <c r="A454">
        <f t="shared" si="22"/>
        <v>0.57543105345627465</v>
      </c>
      <c r="B454">
        <f t="shared" si="23"/>
        <v>0.4020000000000003</v>
      </c>
    </row>
    <row r="455" spans="1:2" x14ac:dyDescent="0.25">
      <c r="A455">
        <f t="shared" si="22"/>
        <v>0.57674596023853808</v>
      </c>
      <c r="B455">
        <f t="shared" si="23"/>
        <v>0.4030000000000003</v>
      </c>
    </row>
    <row r="456" spans="1:2" x14ac:dyDescent="0.25">
      <c r="A456">
        <f t="shared" si="22"/>
        <v>0.57805931796939891</v>
      </c>
      <c r="B456">
        <f t="shared" si="23"/>
        <v>0.4040000000000003</v>
      </c>
    </row>
    <row r="457" spans="1:2" x14ac:dyDescent="0.25">
      <c r="A457">
        <f t="shared" si="22"/>
        <v>0.57937112317549944</v>
      </c>
      <c r="B457">
        <f t="shared" si="23"/>
        <v>0.4050000000000003</v>
      </c>
    </row>
    <row r="458" spans="1:2" x14ac:dyDescent="0.25">
      <c r="A458">
        <f t="shared" si="22"/>
        <v>0.58068137239569273</v>
      </c>
      <c r="B458">
        <f t="shared" si="23"/>
        <v>0.40600000000000031</v>
      </c>
    </row>
    <row r="459" spans="1:2" x14ac:dyDescent="0.25">
      <c r="A459">
        <f t="shared" si="22"/>
        <v>0.58199006218096316</v>
      </c>
      <c r="B459">
        <f t="shared" si="23"/>
        <v>0.40700000000000031</v>
      </c>
    </row>
    <row r="460" spans="1:2" x14ac:dyDescent="0.25">
      <c r="A460">
        <f t="shared" si="22"/>
        <v>0.58329718909435035</v>
      </c>
      <c r="B460">
        <f t="shared" si="23"/>
        <v>0.40800000000000031</v>
      </c>
    </row>
    <row r="461" spans="1:2" x14ac:dyDescent="0.25">
      <c r="A461">
        <f t="shared" si="22"/>
        <v>0.58460274971087145</v>
      </c>
      <c r="B461">
        <f t="shared" si="23"/>
        <v>0.40900000000000031</v>
      </c>
    </row>
    <row r="462" spans="1:2" x14ac:dyDescent="0.25">
      <c r="A462">
        <f t="shared" si="22"/>
        <v>0.58590674061744696</v>
      </c>
      <c r="B462">
        <f t="shared" si="23"/>
        <v>0.41000000000000031</v>
      </c>
    </row>
    <row r="463" spans="1:2" x14ac:dyDescent="0.25">
      <c r="A463">
        <f t="shared" si="22"/>
        <v>0.58720915841282451</v>
      </c>
      <c r="B463">
        <f t="shared" si="23"/>
        <v>0.41100000000000031</v>
      </c>
    </row>
    <row r="464" spans="1:2" x14ac:dyDescent="0.25">
      <c r="A464">
        <f t="shared" si="22"/>
        <v>0.58850999970750451</v>
      </c>
      <c r="B464">
        <f t="shared" si="23"/>
        <v>0.41200000000000031</v>
      </c>
    </row>
    <row r="465" spans="1:2" x14ac:dyDescent="0.25">
      <c r="A465">
        <f t="shared" si="22"/>
        <v>0.58980926112366661</v>
      </c>
      <c r="B465">
        <f t="shared" si="23"/>
        <v>0.41300000000000031</v>
      </c>
    </row>
    <row r="466" spans="1:2" x14ac:dyDescent="0.25">
      <c r="A466">
        <f t="shared" si="22"/>
        <v>0.59110693929509706</v>
      </c>
      <c r="B466">
        <f t="shared" si="23"/>
        <v>0.41400000000000031</v>
      </c>
    </row>
    <row r="467" spans="1:2" x14ac:dyDescent="0.25">
      <c r="A467">
        <f t="shared" si="22"/>
        <v>0.5924030308671151</v>
      </c>
      <c r="B467">
        <f t="shared" si="23"/>
        <v>0.41500000000000031</v>
      </c>
    </row>
    <row r="468" spans="1:2" x14ac:dyDescent="0.25">
      <c r="A468">
        <f t="shared" si="22"/>
        <v>0.59369753249650148</v>
      </c>
      <c r="B468">
        <f t="shared" si="23"/>
        <v>0.41600000000000031</v>
      </c>
    </row>
    <row r="469" spans="1:2" x14ac:dyDescent="0.25">
      <c r="A469">
        <f t="shared" si="22"/>
        <v>0.59499044085142838</v>
      </c>
      <c r="B469">
        <f t="shared" si="23"/>
        <v>0.41700000000000031</v>
      </c>
    </row>
    <row r="470" spans="1:2" x14ac:dyDescent="0.25">
      <c r="A470">
        <f t="shared" si="22"/>
        <v>0.59628175261138705</v>
      </c>
      <c r="B470">
        <f t="shared" si="23"/>
        <v>0.41800000000000032</v>
      </c>
    </row>
    <row r="471" spans="1:2" x14ac:dyDescent="0.25">
      <c r="A471">
        <f t="shared" si="22"/>
        <v>0.59757146446711884</v>
      </c>
      <c r="B471">
        <f t="shared" si="23"/>
        <v>0.41900000000000032</v>
      </c>
    </row>
    <row r="472" spans="1:2" x14ac:dyDescent="0.25">
      <c r="A472">
        <f t="shared" si="22"/>
        <v>0.59885957312054627</v>
      </c>
      <c r="B472">
        <f t="shared" si="23"/>
        <v>0.42000000000000032</v>
      </c>
    </row>
    <row r="473" spans="1:2" x14ac:dyDescent="0.25">
      <c r="A473">
        <f t="shared" si="22"/>
        <v>0.60014607528470298</v>
      </c>
      <c r="B473">
        <f t="shared" si="23"/>
        <v>0.42100000000000032</v>
      </c>
    </row>
    <row r="474" spans="1:2" x14ac:dyDescent="0.25">
      <c r="A474">
        <f t="shared" si="22"/>
        <v>0.60143096768366644</v>
      </c>
      <c r="B474">
        <f t="shared" si="23"/>
        <v>0.42200000000000032</v>
      </c>
    </row>
    <row r="475" spans="1:2" x14ac:dyDescent="0.25">
      <c r="A475">
        <f t="shared" si="22"/>
        <v>0.60271424705249022</v>
      </c>
      <c r="B475">
        <f t="shared" si="23"/>
        <v>0.42300000000000032</v>
      </c>
    </row>
    <row r="476" spans="1:2" x14ac:dyDescent="0.25">
      <c r="A476">
        <f t="shared" si="22"/>
        <v>0.60399591013713705</v>
      </c>
      <c r="B476">
        <f t="shared" si="23"/>
        <v>0.42400000000000032</v>
      </c>
    </row>
    <row r="477" spans="1:2" x14ac:dyDescent="0.25">
      <c r="A477">
        <f t="shared" si="22"/>
        <v>0.60527595369441234</v>
      </c>
      <c r="B477">
        <f t="shared" si="23"/>
        <v>0.42500000000000032</v>
      </c>
    </row>
    <row r="478" spans="1:2" x14ac:dyDescent="0.25">
      <c r="A478">
        <f t="shared" si="22"/>
        <v>0.60655437449189797</v>
      </c>
      <c r="B478">
        <f t="shared" si="23"/>
        <v>0.42600000000000032</v>
      </c>
    </row>
    <row r="479" spans="1:2" x14ac:dyDescent="0.25">
      <c r="A479">
        <f t="shared" si="22"/>
        <v>0.60783116930788739</v>
      </c>
      <c r="B479">
        <f t="shared" si="23"/>
        <v>0.42700000000000032</v>
      </c>
    </row>
    <row r="480" spans="1:2" x14ac:dyDescent="0.25">
      <c r="A480">
        <f t="shared" si="22"/>
        <v>0.60910633493132116</v>
      </c>
      <c r="B480">
        <f t="shared" si="23"/>
        <v>0.42800000000000032</v>
      </c>
    </row>
    <row r="481" spans="1:2" x14ac:dyDescent="0.25">
      <c r="A481">
        <f t="shared" si="22"/>
        <v>0.61037986816172252</v>
      </c>
      <c r="B481">
        <f t="shared" si="23"/>
        <v>0.42900000000000033</v>
      </c>
    </row>
    <row r="482" spans="1:2" x14ac:dyDescent="0.25">
      <c r="A482">
        <f t="shared" si="22"/>
        <v>0.61165176580913294</v>
      </c>
      <c r="B482">
        <f t="shared" si="23"/>
        <v>0.43000000000000033</v>
      </c>
    </row>
    <row r="483" spans="1:2" x14ac:dyDescent="0.25">
      <c r="A483">
        <f t="shared" si="22"/>
        <v>0.61292202469405055</v>
      </c>
      <c r="B483">
        <f t="shared" si="23"/>
        <v>0.43100000000000033</v>
      </c>
    </row>
    <row r="484" spans="1:2" x14ac:dyDescent="0.25">
      <c r="A484">
        <f t="shared" si="22"/>
        <v>0.61419064164736659</v>
      </c>
      <c r="B484">
        <f t="shared" si="23"/>
        <v>0.43200000000000033</v>
      </c>
    </row>
    <row r="485" spans="1:2" x14ac:dyDescent="0.25">
      <c r="A485">
        <f t="shared" si="22"/>
        <v>0.61545761351030315</v>
      </c>
      <c r="B485">
        <f t="shared" si="23"/>
        <v>0.43300000000000033</v>
      </c>
    </row>
    <row r="486" spans="1:2" x14ac:dyDescent="0.25">
      <c r="A486">
        <f t="shared" si="22"/>
        <v>0.61672293713435267</v>
      </c>
      <c r="B486">
        <f t="shared" si="23"/>
        <v>0.43400000000000033</v>
      </c>
    </row>
    <row r="487" spans="1:2" x14ac:dyDescent="0.25">
      <c r="A487">
        <f t="shared" si="22"/>
        <v>0.61798660938121641</v>
      </c>
      <c r="B487">
        <f t="shared" si="23"/>
        <v>0.43500000000000033</v>
      </c>
    </row>
    <row r="488" spans="1:2" x14ac:dyDescent="0.25">
      <c r="A488">
        <f t="shared" si="22"/>
        <v>0.61924862712274342</v>
      </c>
      <c r="B488">
        <f t="shared" si="23"/>
        <v>0.43600000000000033</v>
      </c>
    </row>
    <row r="489" spans="1:2" x14ac:dyDescent="0.25">
      <c r="A489">
        <f t="shared" si="22"/>
        <v>0.62050898724087145</v>
      </c>
      <c r="B489">
        <f t="shared" si="23"/>
        <v>0.43700000000000033</v>
      </c>
    </row>
    <row r="490" spans="1:2" x14ac:dyDescent="0.25">
      <c r="A490">
        <f t="shared" si="22"/>
        <v>0.62176768662756687</v>
      </c>
      <c r="B490">
        <f t="shared" si="23"/>
        <v>0.43800000000000033</v>
      </c>
    </row>
    <row r="491" spans="1:2" x14ac:dyDescent="0.25">
      <c r="A491">
        <f t="shared" si="22"/>
        <v>0.62302472218476646</v>
      </c>
      <c r="B491">
        <f t="shared" si="23"/>
        <v>0.43900000000000033</v>
      </c>
    </row>
    <row r="492" spans="1:2" x14ac:dyDescent="0.25">
      <c r="A492">
        <f t="shared" si="22"/>
        <v>0.62428009082431801</v>
      </c>
      <c r="B492">
        <f t="shared" si="23"/>
        <v>0.44000000000000034</v>
      </c>
    </row>
    <row r="493" spans="1:2" x14ac:dyDescent="0.25">
      <c r="A493">
        <f t="shared" si="22"/>
        <v>0.62553378946792271</v>
      </c>
      <c r="B493">
        <f t="shared" si="23"/>
        <v>0.44100000000000034</v>
      </c>
    </row>
    <row r="494" spans="1:2" x14ac:dyDescent="0.25">
      <c r="A494">
        <f t="shared" si="22"/>
        <v>0.62678581504707753</v>
      </c>
      <c r="B494">
        <f t="shared" si="23"/>
        <v>0.44200000000000034</v>
      </c>
    </row>
    <row r="495" spans="1:2" x14ac:dyDescent="0.25">
      <c r="A495">
        <f t="shared" si="22"/>
        <v>0.62803616450301858</v>
      </c>
      <c r="B495">
        <f t="shared" si="23"/>
        <v>0.44300000000000034</v>
      </c>
    </row>
    <row r="496" spans="1:2" x14ac:dyDescent="0.25">
      <c r="A496">
        <f t="shared" si="22"/>
        <v>0.62928483478666397</v>
      </c>
      <c r="B496">
        <f t="shared" si="23"/>
        <v>0.44400000000000034</v>
      </c>
    </row>
    <row r="497" spans="1:2" x14ac:dyDescent="0.25">
      <c r="A497">
        <f t="shared" si="22"/>
        <v>0.63053182285855791</v>
      </c>
      <c r="B497">
        <f t="shared" si="23"/>
        <v>0.44500000000000034</v>
      </c>
    </row>
    <row r="498" spans="1:2" x14ac:dyDescent="0.25">
      <c r="A498">
        <f t="shared" si="22"/>
        <v>0.63177712568881506</v>
      </c>
      <c r="B498">
        <f t="shared" si="23"/>
        <v>0.44600000000000034</v>
      </c>
    </row>
    <row r="499" spans="1:2" x14ac:dyDescent="0.25">
      <c r="A499">
        <f t="shared" si="22"/>
        <v>0.63302074025706556</v>
      </c>
      <c r="B499">
        <f t="shared" si="23"/>
        <v>0.44700000000000034</v>
      </c>
    </row>
    <row r="500" spans="1:2" x14ac:dyDescent="0.25">
      <c r="A500">
        <f t="shared" ref="A500:A563" si="24">(1+gammaNitrogen)*B500^gammaNitrogen-gammaNitrogen*B500^(1+gammaNitrogen)</f>
        <v>0.6342626635523998</v>
      </c>
      <c r="B500">
        <f t="shared" si="23"/>
        <v>0.44800000000000034</v>
      </c>
    </row>
    <row r="501" spans="1:2" x14ac:dyDescent="0.25">
      <c r="A501">
        <f t="shared" si="24"/>
        <v>0.63550289257331449</v>
      </c>
      <c r="B501">
        <f t="shared" si="23"/>
        <v>0.44900000000000034</v>
      </c>
    </row>
    <row r="502" spans="1:2" x14ac:dyDescent="0.25">
      <c r="A502">
        <f t="shared" si="24"/>
        <v>0.63674142432765835</v>
      </c>
      <c r="B502">
        <f t="shared" ref="B502:B565" si="25">B501+0.001</f>
        <v>0.45000000000000034</v>
      </c>
    </row>
    <row r="503" spans="1:2" x14ac:dyDescent="0.25">
      <c r="A503">
        <f t="shared" si="24"/>
        <v>0.63797825583257972</v>
      </c>
      <c r="B503">
        <f t="shared" si="25"/>
        <v>0.45100000000000035</v>
      </c>
    </row>
    <row r="504" spans="1:2" x14ac:dyDescent="0.25">
      <c r="A504">
        <f t="shared" si="24"/>
        <v>0.63921338411447171</v>
      </c>
      <c r="B504">
        <f t="shared" si="25"/>
        <v>0.45200000000000035</v>
      </c>
    </row>
    <row r="505" spans="1:2" x14ac:dyDescent="0.25">
      <c r="A505">
        <f t="shared" si="24"/>
        <v>0.64044680620892169</v>
      </c>
      <c r="B505">
        <f t="shared" si="25"/>
        <v>0.45300000000000035</v>
      </c>
    </row>
    <row r="506" spans="1:2" x14ac:dyDescent="0.25">
      <c r="A506">
        <f t="shared" si="24"/>
        <v>0.64167851916065777</v>
      </c>
      <c r="B506">
        <f t="shared" si="25"/>
        <v>0.45400000000000035</v>
      </c>
    </row>
    <row r="507" spans="1:2" x14ac:dyDescent="0.25">
      <c r="A507">
        <f t="shared" si="24"/>
        <v>0.64290852002349763</v>
      </c>
      <c r="B507">
        <f t="shared" si="25"/>
        <v>0.45500000000000035</v>
      </c>
    </row>
    <row r="508" spans="1:2" x14ac:dyDescent="0.25">
      <c r="A508">
        <f t="shared" si="24"/>
        <v>0.64413680586029665</v>
      </c>
      <c r="B508">
        <f t="shared" si="25"/>
        <v>0.45600000000000035</v>
      </c>
    </row>
    <row r="509" spans="1:2" x14ac:dyDescent="0.25">
      <c r="A509">
        <f t="shared" si="24"/>
        <v>0.64536337374289776</v>
      </c>
      <c r="B509">
        <f t="shared" si="25"/>
        <v>0.45700000000000035</v>
      </c>
    </row>
    <row r="510" spans="1:2" x14ac:dyDescent="0.25">
      <c r="A510">
        <f t="shared" si="24"/>
        <v>0.64658822075208056</v>
      </c>
      <c r="B510">
        <f t="shared" si="25"/>
        <v>0.45800000000000035</v>
      </c>
    </row>
    <row r="511" spans="1:2" x14ac:dyDescent="0.25">
      <c r="A511">
        <f t="shared" si="24"/>
        <v>0.64781134397751139</v>
      </c>
      <c r="B511">
        <f t="shared" si="25"/>
        <v>0.45900000000000035</v>
      </c>
    </row>
    <row r="512" spans="1:2" x14ac:dyDescent="0.25">
      <c r="A512">
        <f t="shared" si="24"/>
        <v>0.64903274051769255</v>
      </c>
      <c r="B512">
        <f t="shared" si="25"/>
        <v>0.46000000000000035</v>
      </c>
    </row>
    <row r="513" spans="1:2" x14ac:dyDescent="0.25">
      <c r="A513">
        <f t="shared" si="24"/>
        <v>0.65025240747991497</v>
      </c>
      <c r="B513">
        <f t="shared" si="25"/>
        <v>0.46100000000000035</v>
      </c>
    </row>
    <row r="514" spans="1:2" x14ac:dyDescent="0.25">
      <c r="A514">
        <f t="shared" si="24"/>
        <v>0.65147034198020759</v>
      </c>
      <c r="B514">
        <f t="shared" si="25"/>
        <v>0.46200000000000035</v>
      </c>
    </row>
    <row r="515" spans="1:2" x14ac:dyDescent="0.25">
      <c r="A515">
        <f t="shared" si="24"/>
        <v>0.65268654114328961</v>
      </c>
      <c r="B515">
        <f t="shared" si="25"/>
        <v>0.46300000000000036</v>
      </c>
    </row>
    <row r="516" spans="1:2" x14ac:dyDescent="0.25">
      <c r="A516">
        <f t="shared" si="24"/>
        <v>0.65390100210252189</v>
      </c>
      <c r="B516">
        <f t="shared" si="25"/>
        <v>0.46400000000000036</v>
      </c>
    </row>
    <row r="517" spans="1:2" x14ac:dyDescent="0.25">
      <c r="A517">
        <f t="shared" si="24"/>
        <v>0.65511372199986007</v>
      </c>
      <c r="B517">
        <f t="shared" si="25"/>
        <v>0.46500000000000036</v>
      </c>
    </row>
    <row r="518" spans="1:2" x14ac:dyDescent="0.25">
      <c r="A518">
        <f t="shared" si="24"/>
        <v>0.65632469798580551</v>
      </c>
      <c r="B518">
        <f t="shared" si="25"/>
        <v>0.46600000000000036</v>
      </c>
    </row>
    <row r="519" spans="1:2" x14ac:dyDescent="0.25">
      <c r="A519">
        <f t="shared" si="24"/>
        <v>0.65753392721935999</v>
      </c>
      <c r="B519">
        <f t="shared" si="25"/>
        <v>0.46700000000000036</v>
      </c>
    </row>
    <row r="520" spans="1:2" x14ac:dyDescent="0.25">
      <c r="A520">
        <f t="shared" si="24"/>
        <v>0.65874140686797844</v>
      </c>
      <c r="B520">
        <f t="shared" si="25"/>
        <v>0.46800000000000036</v>
      </c>
    </row>
    <row r="521" spans="1:2" x14ac:dyDescent="0.25">
      <c r="A521">
        <f t="shared" si="24"/>
        <v>0.65994713410752159</v>
      </c>
      <c r="B521">
        <f t="shared" si="25"/>
        <v>0.46900000000000036</v>
      </c>
    </row>
    <row r="522" spans="1:2" x14ac:dyDescent="0.25">
      <c r="A522">
        <f t="shared" si="24"/>
        <v>0.66115110612221195</v>
      </c>
      <c r="B522">
        <f t="shared" si="25"/>
        <v>0.47000000000000036</v>
      </c>
    </row>
    <row r="523" spans="1:2" x14ac:dyDescent="0.25">
      <c r="A523">
        <f t="shared" si="24"/>
        <v>0.66235332010458647</v>
      </c>
      <c r="B523">
        <f t="shared" si="25"/>
        <v>0.47100000000000036</v>
      </c>
    </row>
    <row r="524" spans="1:2" x14ac:dyDescent="0.25">
      <c r="A524">
        <f t="shared" si="24"/>
        <v>0.66355377325545228</v>
      </c>
      <c r="B524">
        <f t="shared" si="25"/>
        <v>0.47200000000000036</v>
      </c>
    </row>
    <row r="525" spans="1:2" x14ac:dyDescent="0.25">
      <c r="A525">
        <f t="shared" si="24"/>
        <v>0.66475246278384148</v>
      </c>
      <c r="B525">
        <f t="shared" si="25"/>
        <v>0.47300000000000036</v>
      </c>
    </row>
    <row r="526" spans="1:2" x14ac:dyDescent="0.25">
      <c r="A526">
        <f t="shared" si="24"/>
        <v>0.66594938590696662</v>
      </c>
      <c r="B526">
        <f t="shared" si="25"/>
        <v>0.47400000000000037</v>
      </c>
    </row>
    <row r="527" spans="1:2" x14ac:dyDescent="0.25">
      <c r="A527">
        <f t="shared" si="24"/>
        <v>0.66714453985017641</v>
      </c>
      <c r="B527">
        <f t="shared" si="25"/>
        <v>0.47500000000000037</v>
      </c>
    </row>
    <row r="528" spans="1:2" x14ac:dyDescent="0.25">
      <c r="A528">
        <f t="shared" si="24"/>
        <v>0.66833792184691199</v>
      </c>
      <c r="B528">
        <f t="shared" si="25"/>
        <v>0.47600000000000037</v>
      </c>
    </row>
    <row r="529" spans="1:2" x14ac:dyDescent="0.25">
      <c r="A529">
        <f t="shared" si="24"/>
        <v>0.6695295291386637</v>
      </c>
      <c r="B529">
        <f t="shared" si="25"/>
        <v>0.47700000000000037</v>
      </c>
    </row>
    <row r="530" spans="1:2" x14ac:dyDescent="0.25">
      <c r="A530">
        <f t="shared" si="24"/>
        <v>0.67071935897492696</v>
      </c>
      <c r="B530">
        <f t="shared" si="25"/>
        <v>0.47800000000000037</v>
      </c>
    </row>
    <row r="531" spans="1:2" x14ac:dyDescent="0.25">
      <c r="A531">
        <f t="shared" si="24"/>
        <v>0.6719074086131599</v>
      </c>
      <c r="B531">
        <f t="shared" si="25"/>
        <v>0.47900000000000037</v>
      </c>
    </row>
    <row r="532" spans="1:2" x14ac:dyDescent="0.25">
      <c r="A532">
        <f t="shared" si="24"/>
        <v>0.67309367531874142</v>
      </c>
      <c r="B532">
        <f t="shared" si="25"/>
        <v>0.48000000000000037</v>
      </c>
    </row>
    <row r="533" spans="1:2" x14ac:dyDescent="0.25">
      <c r="A533">
        <f t="shared" si="24"/>
        <v>0.67427815636492805</v>
      </c>
      <c r="B533">
        <f t="shared" si="25"/>
        <v>0.48100000000000037</v>
      </c>
    </row>
    <row r="534" spans="1:2" x14ac:dyDescent="0.25">
      <c r="A534">
        <f t="shared" si="24"/>
        <v>0.67546084903281245</v>
      </c>
      <c r="B534">
        <f t="shared" si="25"/>
        <v>0.48200000000000037</v>
      </c>
    </row>
    <row r="535" spans="1:2" x14ac:dyDescent="0.25">
      <c r="A535">
        <f t="shared" si="24"/>
        <v>0.67664175061128151</v>
      </c>
      <c r="B535">
        <f t="shared" si="25"/>
        <v>0.48300000000000037</v>
      </c>
    </row>
    <row r="536" spans="1:2" x14ac:dyDescent="0.25">
      <c r="A536">
        <f t="shared" si="24"/>
        <v>0.67782085839697581</v>
      </c>
      <c r="B536">
        <f t="shared" si="25"/>
        <v>0.48400000000000037</v>
      </c>
    </row>
    <row r="537" spans="1:2" x14ac:dyDescent="0.25">
      <c r="A537">
        <f t="shared" si="24"/>
        <v>0.67899816969424753</v>
      </c>
      <c r="B537">
        <f t="shared" si="25"/>
        <v>0.48500000000000038</v>
      </c>
    </row>
    <row r="538" spans="1:2" x14ac:dyDescent="0.25">
      <c r="A538">
        <f t="shared" si="24"/>
        <v>0.68017368181512095</v>
      </c>
      <c r="B538">
        <f t="shared" si="25"/>
        <v>0.48600000000000038</v>
      </c>
    </row>
    <row r="539" spans="1:2" x14ac:dyDescent="0.25">
      <c r="A539">
        <f t="shared" si="24"/>
        <v>0.68134739207925099</v>
      </c>
      <c r="B539">
        <f t="shared" si="25"/>
        <v>0.48700000000000038</v>
      </c>
    </row>
    <row r="540" spans="1:2" x14ac:dyDescent="0.25">
      <c r="A540">
        <f t="shared" si="24"/>
        <v>0.68251929781388421</v>
      </c>
      <c r="B540">
        <f t="shared" si="25"/>
        <v>0.48800000000000038</v>
      </c>
    </row>
    <row r="541" spans="1:2" x14ac:dyDescent="0.25">
      <c r="A541">
        <f t="shared" si="24"/>
        <v>0.68368939635381809</v>
      </c>
      <c r="B541">
        <f t="shared" si="25"/>
        <v>0.48900000000000038</v>
      </c>
    </row>
    <row r="542" spans="1:2" x14ac:dyDescent="0.25">
      <c r="A542">
        <f t="shared" si="24"/>
        <v>0.68485768504136235</v>
      </c>
      <c r="B542">
        <f t="shared" si="25"/>
        <v>0.49000000000000038</v>
      </c>
    </row>
    <row r="543" spans="1:2" x14ac:dyDescent="0.25">
      <c r="A543">
        <f t="shared" si="24"/>
        <v>0.68602416122629906</v>
      </c>
      <c r="B543">
        <f t="shared" si="25"/>
        <v>0.49100000000000038</v>
      </c>
    </row>
    <row r="544" spans="1:2" x14ac:dyDescent="0.25">
      <c r="A544">
        <f t="shared" si="24"/>
        <v>0.68718882226584477</v>
      </c>
      <c r="B544">
        <f t="shared" si="25"/>
        <v>0.49200000000000038</v>
      </c>
    </row>
    <row r="545" spans="1:2" x14ac:dyDescent="0.25">
      <c r="A545">
        <f t="shared" si="24"/>
        <v>0.68835166552461013</v>
      </c>
      <c r="B545">
        <f t="shared" si="25"/>
        <v>0.49300000000000038</v>
      </c>
    </row>
    <row r="546" spans="1:2" x14ac:dyDescent="0.25">
      <c r="A546">
        <f t="shared" si="24"/>
        <v>0.68951268837456392</v>
      </c>
      <c r="B546">
        <f t="shared" si="25"/>
        <v>0.49400000000000038</v>
      </c>
    </row>
    <row r="547" spans="1:2" x14ac:dyDescent="0.25">
      <c r="A547">
        <f t="shared" si="24"/>
        <v>0.69067188819499281</v>
      </c>
      <c r="B547">
        <f t="shared" si="25"/>
        <v>0.49500000000000038</v>
      </c>
    </row>
    <row r="548" spans="1:2" x14ac:dyDescent="0.25">
      <c r="A548">
        <f t="shared" si="24"/>
        <v>0.69182926237246523</v>
      </c>
      <c r="B548">
        <f t="shared" si="25"/>
        <v>0.49600000000000039</v>
      </c>
    </row>
    <row r="549" spans="1:2" x14ac:dyDescent="0.25">
      <c r="A549">
        <f t="shared" si="24"/>
        <v>0.69298480830079279</v>
      </c>
      <c r="B549">
        <f t="shared" si="25"/>
        <v>0.49700000000000039</v>
      </c>
    </row>
    <row r="550" spans="1:2" x14ac:dyDescent="0.25">
      <c r="A550">
        <f t="shared" si="24"/>
        <v>0.6941385233809938</v>
      </c>
      <c r="B550">
        <f t="shared" si="25"/>
        <v>0.49800000000000039</v>
      </c>
    </row>
    <row r="551" spans="1:2" x14ac:dyDescent="0.25">
      <c r="A551">
        <f t="shared" si="24"/>
        <v>0.69529040502125605</v>
      </c>
      <c r="B551">
        <f t="shared" si="25"/>
        <v>0.49900000000000039</v>
      </c>
    </row>
    <row r="552" spans="1:2" x14ac:dyDescent="0.25">
      <c r="A552">
        <f t="shared" si="24"/>
        <v>0.69644045063689985</v>
      </c>
      <c r="B552">
        <f t="shared" si="25"/>
        <v>0.50000000000000033</v>
      </c>
    </row>
    <row r="553" spans="1:2" x14ac:dyDescent="0.25">
      <c r="A553">
        <f t="shared" si="24"/>
        <v>0.69758865765034228</v>
      </c>
      <c r="B553">
        <f t="shared" si="25"/>
        <v>0.50100000000000033</v>
      </c>
    </row>
    <row r="554" spans="1:2" x14ac:dyDescent="0.25">
      <c r="A554">
        <f t="shared" si="24"/>
        <v>0.69873502349106098</v>
      </c>
      <c r="B554">
        <f t="shared" si="25"/>
        <v>0.50200000000000033</v>
      </c>
    </row>
    <row r="555" spans="1:2" x14ac:dyDescent="0.25">
      <c r="A555">
        <f t="shared" si="24"/>
        <v>0.69987954559555698</v>
      </c>
      <c r="B555">
        <f t="shared" si="25"/>
        <v>0.50300000000000034</v>
      </c>
    </row>
    <row r="556" spans="1:2" x14ac:dyDescent="0.25">
      <c r="A556">
        <f t="shared" si="24"/>
        <v>0.70102222140732096</v>
      </c>
      <c r="B556">
        <f t="shared" si="25"/>
        <v>0.50400000000000034</v>
      </c>
    </row>
    <row r="557" spans="1:2" x14ac:dyDescent="0.25">
      <c r="A557">
        <f t="shared" si="24"/>
        <v>0.70216304837679677</v>
      </c>
      <c r="B557">
        <f t="shared" si="25"/>
        <v>0.50500000000000034</v>
      </c>
    </row>
    <row r="558" spans="1:2" x14ac:dyDescent="0.25">
      <c r="A558">
        <f t="shared" si="24"/>
        <v>0.70330202396134645</v>
      </c>
      <c r="B558">
        <f t="shared" si="25"/>
        <v>0.50600000000000034</v>
      </c>
    </row>
    <row r="559" spans="1:2" x14ac:dyDescent="0.25">
      <c r="A559">
        <f t="shared" si="24"/>
        <v>0.70443914562521548</v>
      </c>
      <c r="B559">
        <f t="shared" si="25"/>
        <v>0.50700000000000034</v>
      </c>
    </row>
    <row r="560" spans="1:2" x14ac:dyDescent="0.25">
      <c r="A560">
        <f t="shared" si="24"/>
        <v>0.7055744108394989</v>
      </c>
      <c r="B560">
        <f t="shared" si="25"/>
        <v>0.50800000000000034</v>
      </c>
    </row>
    <row r="561" spans="1:2" x14ac:dyDescent="0.25">
      <c r="A561">
        <f t="shared" si="24"/>
        <v>0.70670781708210495</v>
      </c>
      <c r="B561">
        <f t="shared" si="25"/>
        <v>0.50900000000000034</v>
      </c>
    </row>
    <row r="562" spans="1:2" x14ac:dyDescent="0.25">
      <c r="A562">
        <f t="shared" si="24"/>
        <v>0.70783936183772322</v>
      </c>
      <c r="B562">
        <f t="shared" si="25"/>
        <v>0.51000000000000034</v>
      </c>
    </row>
    <row r="563" spans="1:2" x14ac:dyDescent="0.25">
      <c r="A563">
        <f t="shared" si="24"/>
        <v>0.70896904259778937</v>
      </c>
      <c r="B563">
        <f t="shared" si="25"/>
        <v>0.51100000000000034</v>
      </c>
    </row>
    <row r="564" spans="1:2" x14ac:dyDescent="0.25">
      <c r="A564">
        <f t="shared" ref="A564:A627" si="26">(1+gammaNitrogen)*B564^gammaNitrogen-gammaNitrogen*B564^(1+gammaNitrogen)</f>
        <v>0.71009685686045199</v>
      </c>
      <c r="B564">
        <f t="shared" si="25"/>
        <v>0.51200000000000034</v>
      </c>
    </row>
    <row r="565" spans="1:2" x14ac:dyDescent="0.25">
      <c r="A565">
        <f t="shared" si="26"/>
        <v>0.71122280213053946</v>
      </c>
      <c r="B565">
        <f t="shared" si="25"/>
        <v>0.51300000000000034</v>
      </c>
    </row>
    <row r="566" spans="1:2" x14ac:dyDescent="0.25">
      <c r="A566">
        <f t="shared" si="26"/>
        <v>0.71234687591952595</v>
      </c>
      <c r="B566">
        <f t="shared" ref="B566:B629" si="27">B565+0.001</f>
        <v>0.51400000000000035</v>
      </c>
    </row>
    <row r="567" spans="1:2" x14ac:dyDescent="0.25">
      <c r="A567">
        <f t="shared" si="26"/>
        <v>0.71346907574549912</v>
      </c>
      <c r="B567">
        <f t="shared" si="27"/>
        <v>0.51500000000000035</v>
      </c>
    </row>
    <row r="568" spans="1:2" x14ac:dyDescent="0.25">
      <c r="A568">
        <f t="shared" si="26"/>
        <v>0.71458939913312758</v>
      </c>
      <c r="B568">
        <f t="shared" si="27"/>
        <v>0.51600000000000035</v>
      </c>
    </row>
    <row r="569" spans="1:2" x14ac:dyDescent="0.25">
      <c r="A569">
        <f t="shared" si="26"/>
        <v>0.71570784361362771</v>
      </c>
      <c r="B569">
        <f t="shared" si="27"/>
        <v>0.51700000000000035</v>
      </c>
    </row>
    <row r="570" spans="1:2" x14ac:dyDescent="0.25">
      <c r="A570">
        <f t="shared" si="26"/>
        <v>0.71682440672473269</v>
      </c>
      <c r="B570">
        <f t="shared" si="27"/>
        <v>0.51800000000000035</v>
      </c>
    </row>
    <row r="571" spans="1:2" x14ac:dyDescent="0.25">
      <c r="A571">
        <f t="shared" si="26"/>
        <v>0.7179390860106587</v>
      </c>
      <c r="B571">
        <f t="shared" si="27"/>
        <v>0.51900000000000035</v>
      </c>
    </row>
    <row r="572" spans="1:2" x14ac:dyDescent="0.25">
      <c r="A572">
        <f t="shared" si="26"/>
        <v>0.71905187902207413</v>
      </c>
      <c r="B572">
        <f t="shared" si="27"/>
        <v>0.52000000000000035</v>
      </c>
    </row>
    <row r="573" spans="1:2" x14ac:dyDescent="0.25">
      <c r="A573">
        <f t="shared" si="26"/>
        <v>0.72016278331606898</v>
      </c>
      <c r="B573">
        <f t="shared" si="27"/>
        <v>0.52100000000000035</v>
      </c>
    </row>
    <row r="574" spans="1:2" x14ac:dyDescent="0.25">
      <c r="A574">
        <f t="shared" si="26"/>
        <v>0.72127179645612127</v>
      </c>
      <c r="B574">
        <f t="shared" si="27"/>
        <v>0.52200000000000035</v>
      </c>
    </row>
    <row r="575" spans="1:2" x14ac:dyDescent="0.25">
      <c r="A575">
        <f t="shared" si="26"/>
        <v>0.72237891601206816</v>
      </c>
      <c r="B575">
        <f t="shared" si="27"/>
        <v>0.52300000000000035</v>
      </c>
    </row>
    <row r="576" spans="1:2" x14ac:dyDescent="0.25">
      <c r="A576">
        <f t="shared" si="26"/>
        <v>0.72348413956007285</v>
      </c>
      <c r="B576">
        <f t="shared" si="27"/>
        <v>0.52400000000000035</v>
      </c>
    </row>
    <row r="577" spans="1:2" x14ac:dyDescent="0.25">
      <c r="A577">
        <f t="shared" si="26"/>
        <v>0.7245874646825966</v>
      </c>
      <c r="B577">
        <f t="shared" si="27"/>
        <v>0.52500000000000036</v>
      </c>
    </row>
    <row r="578" spans="1:2" x14ac:dyDescent="0.25">
      <c r="A578">
        <f t="shared" si="26"/>
        <v>0.72568888896836514</v>
      </c>
      <c r="B578">
        <f t="shared" si="27"/>
        <v>0.52600000000000036</v>
      </c>
    </row>
    <row r="579" spans="1:2" x14ac:dyDescent="0.25">
      <c r="A579">
        <f t="shared" si="26"/>
        <v>0.72678841001234085</v>
      </c>
      <c r="B579">
        <f t="shared" si="27"/>
        <v>0.52700000000000036</v>
      </c>
    </row>
    <row r="580" spans="1:2" x14ac:dyDescent="0.25">
      <c r="A580">
        <f t="shared" si="26"/>
        <v>0.72788602541569136</v>
      </c>
      <c r="B580">
        <f t="shared" si="27"/>
        <v>0.52800000000000036</v>
      </c>
    </row>
    <row r="581" spans="1:2" x14ac:dyDescent="0.25">
      <c r="A581">
        <f t="shared" si="26"/>
        <v>0.72898173278575995</v>
      </c>
      <c r="B581">
        <f t="shared" si="27"/>
        <v>0.52900000000000036</v>
      </c>
    </row>
    <row r="582" spans="1:2" x14ac:dyDescent="0.25">
      <c r="A582">
        <f t="shared" si="26"/>
        <v>0.73007552973603695</v>
      </c>
      <c r="B582">
        <f t="shared" si="27"/>
        <v>0.53000000000000036</v>
      </c>
    </row>
    <row r="583" spans="1:2" x14ac:dyDescent="0.25">
      <c r="A583">
        <f t="shared" si="26"/>
        <v>0.73116741388612794</v>
      </c>
      <c r="B583">
        <f t="shared" si="27"/>
        <v>0.53100000000000036</v>
      </c>
    </row>
    <row r="584" spans="1:2" x14ac:dyDescent="0.25">
      <c r="A584">
        <f t="shared" si="26"/>
        <v>0.73225738286172692</v>
      </c>
      <c r="B584">
        <f t="shared" si="27"/>
        <v>0.53200000000000036</v>
      </c>
    </row>
    <row r="585" spans="1:2" x14ac:dyDescent="0.25">
      <c r="A585">
        <f t="shared" si="26"/>
        <v>0.73334543429458576</v>
      </c>
      <c r="B585">
        <f t="shared" si="27"/>
        <v>0.53300000000000036</v>
      </c>
    </row>
    <row r="586" spans="1:2" x14ac:dyDescent="0.25">
      <c r="A586">
        <f t="shared" si="26"/>
        <v>0.73443156582248603</v>
      </c>
      <c r="B586">
        <f t="shared" si="27"/>
        <v>0.53400000000000036</v>
      </c>
    </row>
    <row r="587" spans="1:2" x14ac:dyDescent="0.25">
      <c r="A587">
        <f t="shared" si="26"/>
        <v>0.73551577508920984</v>
      </c>
      <c r="B587">
        <f t="shared" si="27"/>
        <v>0.53500000000000036</v>
      </c>
    </row>
    <row r="588" spans="1:2" x14ac:dyDescent="0.25">
      <c r="A588">
        <f t="shared" si="26"/>
        <v>0.73659805974451209</v>
      </c>
      <c r="B588">
        <f t="shared" si="27"/>
        <v>0.53600000000000037</v>
      </c>
    </row>
    <row r="589" spans="1:2" x14ac:dyDescent="0.25">
      <c r="A589">
        <f t="shared" si="26"/>
        <v>0.73767841744409091</v>
      </c>
      <c r="B589">
        <f t="shared" si="27"/>
        <v>0.53700000000000037</v>
      </c>
    </row>
    <row r="590" spans="1:2" x14ac:dyDescent="0.25">
      <c r="A590">
        <f t="shared" si="26"/>
        <v>0.73875684584956125</v>
      </c>
      <c r="B590">
        <f t="shared" si="27"/>
        <v>0.53800000000000037</v>
      </c>
    </row>
    <row r="591" spans="1:2" x14ac:dyDescent="0.25">
      <c r="A591">
        <f t="shared" si="26"/>
        <v>0.73983334262842537</v>
      </c>
      <c r="B591">
        <f t="shared" si="27"/>
        <v>0.53900000000000037</v>
      </c>
    </row>
    <row r="592" spans="1:2" x14ac:dyDescent="0.25">
      <c r="A592">
        <f t="shared" si="26"/>
        <v>0.7409079054540465</v>
      </c>
      <c r="B592">
        <f t="shared" si="27"/>
        <v>0.54000000000000037</v>
      </c>
    </row>
    <row r="593" spans="1:2" x14ac:dyDescent="0.25">
      <c r="A593">
        <f t="shared" si="26"/>
        <v>0.74198053200562009</v>
      </c>
      <c r="B593">
        <f t="shared" si="27"/>
        <v>0.54100000000000037</v>
      </c>
    </row>
    <row r="594" spans="1:2" x14ac:dyDescent="0.25">
      <c r="A594">
        <f t="shared" si="26"/>
        <v>0.74305121996814738</v>
      </c>
      <c r="B594">
        <f t="shared" si="27"/>
        <v>0.54200000000000037</v>
      </c>
    </row>
    <row r="595" spans="1:2" x14ac:dyDescent="0.25">
      <c r="A595">
        <f t="shared" si="26"/>
        <v>0.7441199670324079</v>
      </c>
      <c r="B595">
        <f t="shared" si="27"/>
        <v>0.54300000000000037</v>
      </c>
    </row>
    <row r="596" spans="1:2" x14ac:dyDescent="0.25">
      <c r="A596">
        <f t="shared" si="26"/>
        <v>0.74518677089493179</v>
      </c>
      <c r="B596">
        <f t="shared" si="27"/>
        <v>0.54400000000000037</v>
      </c>
    </row>
    <row r="597" spans="1:2" x14ac:dyDescent="0.25">
      <c r="A597">
        <f t="shared" si="26"/>
        <v>0.74625162925797484</v>
      </c>
      <c r="B597">
        <f t="shared" si="27"/>
        <v>0.54500000000000037</v>
      </c>
    </row>
    <row r="598" spans="1:2" x14ac:dyDescent="0.25">
      <c r="A598">
        <f t="shared" si="26"/>
        <v>0.7473145398294897</v>
      </c>
      <c r="B598">
        <f t="shared" si="27"/>
        <v>0.54600000000000037</v>
      </c>
    </row>
    <row r="599" spans="1:2" x14ac:dyDescent="0.25">
      <c r="A599">
        <f t="shared" si="26"/>
        <v>0.74837550032310141</v>
      </c>
      <c r="B599">
        <f t="shared" si="27"/>
        <v>0.54700000000000037</v>
      </c>
    </row>
    <row r="600" spans="1:2" x14ac:dyDescent="0.25">
      <c r="A600">
        <f t="shared" si="26"/>
        <v>0.74943450845807891</v>
      </c>
      <c r="B600">
        <f t="shared" si="27"/>
        <v>0.54800000000000038</v>
      </c>
    </row>
    <row r="601" spans="1:2" x14ac:dyDescent="0.25">
      <c r="A601">
        <f t="shared" si="26"/>
        <v>0.75049156195931066</v>
      </c>
      <c r="B601">
        <f t="shared" si="27"/>
        <v>0.54900000000000038</v>
      </c>
    </row>
    <row r="602" spans="1:2" x14ac:dyDescent="0.25">
      <c r="A602">
        <f t="shared" si="26"/>
        <v>0.75154665855727876</v>
      </c>
      <c r="B602">
        <f t="shared" si="27"/>
        <v>0.55000000000000038</v>
      </c>
    </row>
    <row r="603" spans="1:2" x14ac:dyDescent="0.25">
      <c r="A603">
        <f t="shared" si="26"/>
        <v>0.75259979598803217</v>
      </c>
      <c r="B603">
        <f t="shared" si="27"/>
        <v>0.55100000000000038</v>
      </c>
    </row>
    <row r="604" spans="1:2" x14ac:dyDescent="0.25">
      <c r="A604">
        <f t="shared" si="26"/>
        <v>0.75365097199316122</v>
      </c>
      <c r="B604">
        <f t="shared" si="27"/>
        <v>0.55200000000000038</v>
      </c>
    </row>
    <row r="605" spans="1:2" x14ac:dyDescent="0.25">
      <c r="A605">
        <f t="shared" si="26"/>
        <v>0.75470018431977337</v>
      </c>
      <c r="B605">
        <f t="shared" si="27"/>
        <v>0.55300000000000038</v>
      </c>
    </row>
    <row r="606" spans="1:2" x14ac:dyDescent="0.25">
      <c r="A606">
        <f t="shared" si="26"/>
        <v>0.75574743072046646</v>
      </c>
      <c r="B606">
        <f t="shared" si="27"/>
        <v>0.55400000000000038</v>
      </c>
    </row>
    <row r="607" spans="1:2" x14ac:dyDescent="0.25">
      <c r="A607">
        <f t="shared" si="26"/>
        <v>0.75679270895330486</v>
      </c>
      <c r="B607">
        <f t="shared" si="27"/>
        <v>0.55500000000000038</v>
      </c>
    </row>
    <row r="608" spans="1:2" x14ac:dyDescent="0.25">
      <c r="A608">
        <f t="shared" si="26"/>
        <v>0.75783601678179324</v>
      </c>
      <c r="B608">
        <f t="shared" si="27"/>
        <v>0.55600000000000038</v>
      </c>
    </row>
    <row r="609" spans="1:2" x14ac:dyDescent="0.25">
      <c r="A609">
        <f t="shared" si="26"/>
        <v>0.75887735197485318</v>
      </c>
      <c r="B609">
        <f t="shared" si="27"/>
        <v>0.55700000000000038</v>
      </c>
    </row>
    <row r="610" spans="1:2" x14ac:dyDescent="0.25">
      <c r="A610">
        <f t="shared" si="26"/>
        <v>0.75991671230679736</v>
      </c>
      <c r="B610">
        <f t="shared" si="27"/>
        <v>0.55800000000000038</v>
      </c>
    </row>
    <row r="611" spans="1:2" x14ac:dyDescent="0.25">
      <c r="A611">
        <f t="shared" si="26"/>
        <v>0.7609540955573062</v>
      </c>
      <c r="B611">
        <f t="shared" si="27"/>
        <v>0.55900000000000039</v>
      </c>
    </row>
    <row r="612" spans="1:2" x14ac:dyDescent="0.25">
      <c r="A612">
        <f t="shared" si="26"/>
        <v>0.76198949951140271</v>
      </c>
      <c r="B612">
        <f t="shared" si="27"/>
        <v>0.56000000000000039</v>
      </c>
    </row>
    <row r="613" spans="1:2" x14ac:dyDescent="0.25">
      <c r="A613">
        <f t="shared" si="26"/>
        <v>0.76302292195942845</v>
      </c>
      <c r="B613">
        <f t="shared" si="27"/>
        <v>0.56100000000000039</v>
      </c>
    </row>
    <row r="614" spans="1:2" x14ac:dyDescent="0.25">
      <c r="A614">
        <f t="shared" si="26"/>
        <v>0.76405436069702026</v>
      </c>
      <c r="B614">
        <f t="shared" si="27"/>
        <v>0.56200000000000039</v>
      </c>
    </row>
    <row r="615" spans="1:2" x14ac:dyDescent="0.25">
      <c r="A615">
        <f t="shared" si="26"/>
        <v>0.76508381352508548</v>
      </c>
      <c r="B615">
        <f t="shared" si="27"/>
        <v>0.56300000000000039</v>
      </c>
    </row>
    <row r="616" spans="1:2" x14ac:dyDescent="0.25">
      <c r="A616">
        <f t="shared" si="26"/>
        <v>0.76611127824977898</v>
      </c>
      <c r="B616">
        <f t="shared" si="27"/>
        <v>0.56400000000000039</v>
      </c>
    </row>
    <row r="617" spans="1:2" x14ac:dyDescent="0.25">
      <c r="A617">
        <f t="shared" si="26"/>
        <v>0.76713675268247972</v>
      </c>
      <c r="B617">
        <f t="shared" si="27"/>
        <v>0.56500000000000039</v>
      </c>
    </row>
    <row r="618" spans="1:2" x14ac:dyDescent="0.25">
      <c r="A618">
        <f t="shared" si="26"/>
        <v>0.76816023463976579</v>
      </c>
      <c r="B618">
        <f t="shared" si="27"/>
        <v>0.56600000000000039</v>
      </c>
    </row>
    <row r="619" spans="1:2" x14ac:dyDescent="0.25">
      <c r="A619">
        <f t="shared" si="26"/>
        <v>0.76918172194339407</v>
      </c>
      <c r="B619">
        <f t="shared" si="27"/>
        <v>0.56700000000000039</v>
      </c>
    </row>
    <row r="620" spans="1:2" x14ac:dyDescent="0.25">
      <c r="A620">
        <f t="shared" si="26"/>
        <v>0.77020121242027462</v>
      </c>
      <c r="B620">
        <f t="shared" si="27"/>
        <v>0.56800000000000039</v>
      </c>
    </row>
    <row r="621" spans="1:2" x14ac:dyDescent="0.25">
      <c r="A621">
        <f t="shared" si="26"/>
        <v>0.77121870390244895</v>
      </c>
      <c r="B621">
        <f t="shared" si="27"/>
        <v>0.56900000000000039</v>
      </c>
    </row>
    <row r="622" spans="1:2" x14ac:dyDescent="0.25">
      <c r="A622">
        <f t="shared" si="26"/>
        <v>0.77223419422706607</v>
      </c>
      <c r="B622">
        <f t="shared" si="27"/>
        <v>0.5700000000000004</v>
      </c>
    </row>
    <row r="623" spans="1:2" x14ac:dyDescent="0.25">
      <c r="A623">
        <f t="shared" si="26"/>
        <v>0.77324768123636201</v>
      </c>
      <c r="B623">
        <f t="shared" si="27"/>
        <v>0.5710000000000004</v>
      </c>
    </row>
    <row r="624" spans="1:2" x14ac:dyDescent="0.25">
      <c r="A624">
        <f t="shared" si="26"/>
        <v>0.7742591627776354</v>
      </c>
      <c r="B624">
        <f t="shared" si="27"/>
        <v>0.5720000000000004</v>
      </c>
    </row>
    <row r="625" spans="1:2" x14ac:dyDescent="0.25">
      <c r="A625">
        <f t="shared" si="26"/>
        <v>0.77526863670322554</v>
      </c>
      <c r="B625">
        <f t="shared" si="27"/>
        <v>0.5730000000000004</v>
      </c>
    </row>
    <row r="626" spans="1:2" x14ac:dyDescent="0.25">
      <c r="A626">
        <f t="shared" si="26"/>
        <v>0.77627610087049126</v>
      </c>
      <c r="B626">
        <f t="shared" si="27"/>
        <v>0.5740000000000004</v>
      </c>
    </row>
    <row r="627" spans="1:2" x14ac:dyDescent="0.25">
      <c r="A627">
        <f t="shared" si="26"/>
        <v>0.77728155314178682</v>
      </c>
      <c r="B627">
        <f t="shared" si="27"/>
        <v>0.5750000000000004</v>
      </c>
    </row>
    <row r="628" spans="1:2" x14ac:dyDescent="0.25">
      <c r="A628">
        <f t="shared" ref="A628:A691" si="28">(1+gammaNitrogen)*B628^gammaNitrogen-gammaNitrogen*B628^(1+gammaNitrogen)</f>
        <v>0.77828499138444185</v>
      </c>
      <c r="B628">
        <f t="shared" si="27"/>
        <v>0.5760000000000004</v>
      </c>
    </row>
    <row r="629" spans="1:2" x14ac:dyDescent="0.25">
      <c r="A629">
        <f t="shared" si="28"/>
        <v>0.7792864134707389</v>
      </c>
      <c r="B629">
        <f t="shared" si="27"/>
        <v>0.5770000000000004</v>
      </c>
    </row>
    <row r="630" spans="1:2" x14ac:dyDescent="0.25">
      <c r="A630">
        <f t="shared" si="28"/>
        <v>0.78028581727789126</v>
      </c>
      <c r="B630">
        <f t="shared" ref="B630:B693" si="29">B629+0.001</f>
        <v>0.5780000000000004</v>
      </c>
    </row>
    <row r="631" spans="1:2" x14ac:dyDescent="0.25">
      <c r="A631">
        <f t="shared" si="28"/>
        <v>0.78128320068802215</v>
      </c>
      <c r="B631">
        <f t="shared" si="29"/>
        <v>0.5790000000000004</v>
      </c>
    </row>
    <row r="632" spans="1:2" x14ac:dyDescent="0.25">
      <c r="A632">
        <f t="shared" si="28"/>
        <v>0.7822785615881428</v>
      </c>
      <c r="B632">
        <f t="shared" si="29"/>
        <v>0.5800000000000004</v>
      </c>
    </row>
    <row r="633" spans="1:2" x14ac:dyDescent="0.25">
      <c r="A633">
        <f t="shared" si="28"/>
        <v>0.78327189787013207</v>
      </c>
      <c r="B633">
        <f t="shared" si="29"/>
        <v>0.58100000000000041</v>
      </c>
    </row>
    <row r="634" spans="1:2" x14ac:dyDescent="0.25">
      <c r="A634">
        <f t="shared" si="28"/>
        <v>0.78426320743071387</v>
      </c>
      <c r="B634">
        <f t="shared" si="29"/>
        <v>0.58200000000000041</v>
      </c>
    </row>
    <row r="635" spans="1:2" x14ac:dyDescent="0.25">
      <c r="A635">
        <f t="shared" si="28"/>
        <v>0.78525248817143756</v>
      </c>
      <c r="B635">
        <f t="shared" si="29"/>
        <v>0.58300000000000041</v>
      </c>
    </row>
    <row r="636" spans="1:2" x14ac:dyDescent="0.25">
      <c r="A636">
        <f t="shared" si="28"/>
        <v>0.78623973799865632</v>
      </c>
      <c r="B636">
        <f t="shared" si="29"/>
        <v>0.58400000000000041</v>
      </c>
    </row>
    <row r="637" spans="1:2" x14ac:dyDescent="0.25">
      <c r="A637">
        <f t="shared" si="28"/>
        <v>0.78722495482350652</v>
      </c>
      <c r="B637">
        <f t="shared" si="29"/>
        <v>0.58500000000000041</v>
      </c>
    </row>
    <row r="638" spans="1:2" x14ac:dyDescent="0.25">
      <c r="A638">
        <f t="shared" si="28"/>
        <v>0.7882081365618876</v>
      </c>
      <c r="B638">
        <f t="shared" si="29"/>
        <v>0.58600000000000041</v>
      </c>
    </row>
    <row r="639" spans="1:2" x14ac:dyDescent="0.25">
      <c r="A639">
        <f t="shared" si="28"/>
        <v>0.78918928113444009</v>
      </c>
      <c r="B639">
        <f t="shared" si="29"/>
        <v>0.58700000000000041</v>
      </c>
    </row>
    <row r="640" spans="1:2" x14ac:dyDescent="0.25">
      <c r="A640">
        <f t="shared" si="28"/>
        <v>0.79016838646652787</v>
      </c>
      <c r="B640">
        <f t="shared" si="29"/>
        <v>0.58800000000000041</v>
      </c>
    </row>
    <row r="641" spans="1:2" x14ac:dyDescent="0.25">
      <c r="A641">
        <f t="shared" si="28"/>
        <v>0.79114545048821516</v>
      </c>
      <c r="B641">
        <f t="shared" si="29"/>
        <v>0.58900000000000041</v>
      </c>
    </row>
    <row r="642" spans="1:2" x14ac:dyDescent="0.25">
      <c r="A642">
        <f t="shared" si="28"/>
        <v>0.79212047113424844</v>
      </c>
      <c r="B642">
        <f t="shared" si="29"/>
        <v>0.59000000000000041</v>
      </c>
    </row>
    <row r="643" spans="1:2" x14ac:dyDescent="0.25">
      <c r="A643">
        <f t="shared" si="28"/>
        <v>0.79309344634403478</v>
      </c>
      <c r="B643">
        <f t="shared" si="29"/>
        <v>0.59100000000000041</v>
      </c>
    </row>
    <row r="644" spans="1:2" x14ac:dyDescent="0.25">
      <c r="A644">
        <f t="shared" si="28"/>
        <v>0.79406437406162378</v>
      </c>
      <c r="B644">
        <f t="shared" si="29"/>
        <v>0.59200000000000041</v>
      </c>
    </row>
    <row r="645" spans="1:2" x14ac:dyDescent="0.25">
      <c r="A645">
        <f t="shared" si="28"/>
        <v>0.79503325223568622</v>
      </c>
      <c r="B645">
        <f t="shared" si="29"/>
        <v>0.59300000000000042</v>
      </c>
    </row>
    <row r="646" spans="1:2" x14ac:dyDescent="0.25">
      <c r="A646">
        <f t="shared" si="28"/>
        <v>0.79600007881949542</v>
      </c>
      <c r="B646">
        <f t="shared" si="29"/>
        <v>0.59400000000000042</v>
      </c>
    </row>
    <row r="647" spans="1:2" x14ac:dyDescent="0.25">
      <c r="A647">
        <f t="shared" si="28"/>
        <v>0.79696485177090692</v>
      </c>
      <c r="B647">
        <f t="shared" si="29"/>
        <v>0.59500000000000042</v>
      </c>
    </row>
    <row r="648" spans="1:2" x14ac:dyDescent="0.25">
      <c r="A648">
        <f t="shared" si="28"/>
        <v>0.79792756905234075</v>
      </c>
      <c r="B648">
        <f t="shared" si="29"/>
        <v>0.59600000000000042</v>
      </c>
    </row>
    <row r="649" spans="1:2" x14ac:dyDescent="0.25">
      <c r="A649">
        <f t="shared" si="28"/>
        <v>0.79888822863075992</v>
      </c>
      <c r="B649">
        <f t="shared" si="29"/>
        <v>0.59700000000000042</v>
      </c>
    </row>
    <row r="650" spans="1:2" x14ac:dyDescent="0.25">
      <c r="A650">
        <f t="shared" si="28"/>
        <v>0.79984682847765254</v>
      </c>
      <c r="B650">
        <f t="shared" si="29"/>
        <v>0.59800000000000042</v>
      </c>
    </row>
    <row r="651" spans="1:2" x14ac:dyDescent="0.25">
      <c r="A651">
        <f t="shared" si="28"/>
        <v>0.80080336656901319</v>
      </c>
      <c r="B651">
        <f t="shared" si="29"/>
        <v>0.59900000000000042</v>
      </c>
    </row>
    <row r="652" spans="1:2" x14ac:dyDescent="0.25">
      <c r="A652">
        <f t="shared" si="28"/>
        <v>0.80175784088532231</v>
      </c>
      <c r="B652">
        <f t="shared" si="29"/>
        <v>0.60000000000000042</v>
      </c>
    </row>
    <row r="653" spans="1:2" x14ac:dyDescent="0.25">
      <c r="A653">
        <f t="shared" si="28"/>
        <v>0.80271024941152946</v>
      </c>
      <c r="B653">
        <f t="shared" si="29"/>
        <v>0.60100000000000042</v>
      </c>
    </row>
    <row r="654" spans="1:2" x14ac:dyDescent="0.25">
      <c r="A654">
        <f t="shared" si="28"/>
        <v>0.80366059013703262</v>
      </c>
      <c r="B654">
        <f t="shared" si="29"/>
        <v>0.60200000000000042</v>
      </c>
    </row>
    <row r="655" spans="1:2" x14ac:dyDescent="0.25">
      <c r="A655">
        <f t="shared" si="28"/>
        <v>0.80460886105566209</v>
      </c>
      <c r="B655">
        <f t="shared" si="29"/>
        <v>0.60300000000000042</v>
      </c>
    </row>
    <row r="656" spans="1:2" x14ac:dyDescent="0.25">
      <c r="A656">
        <f t="shared" si="28"/>
        <v>0.80555506016565892</v>
      </c>
      <c r="B656">
        <f t="shared" si="29"/>
        <v>0.60400000000000043</v>
      </c>
    </row>
    <row r="657" spans="1:2" x14ac:dyDescent="0.25">
      <c r="A657">
        <f t="shared" si="28"/>
        <v>0.80649918546965904</v>
      </c>
      <c r="B657">
        <f t="shared" si="29"/>
        <v>0.60500000000000043</v>
      </c>
    </row>
    <row r="658" spans="1:2" x14ac:dyDescent="0.25">
      <c r="A658">
        <f t="shared" si="28"/>
        <v>0.80744123497467379</v>
      </c>
      <c r="B658">
        <f t="shared" si="29"/>
        <v>0.60600000000000043</v>
      </c>
    </row>
    <row r="659" spans="1:2" x14ac:dyDescent="0.25">
      <c r="A659">
        <f t="shared" si="28"/>
        <v>0.80838120669207192</v>
      </c>
      <c r="B659">
        <f t="shared" si="29"/>
        <v>0.60700000000000043</v>
      </c>
    </row>
    <row r="660" spans="1:2" x14ac:dyDescent="0.25">
      <c r="A660">
        <f t="shared" si="28"/>
        <v>0.80931909863756268</v>
      </c>
      <c r="B660">
        <f t="shared" si="29"/>
        <v>0.60800000000000043</v>
      </c>
    </row>
    <row r="661" spans="1:2" x14ac:dyDescent="0.25">
      <c r="A661">
        <f t="shared" si="28"/>
        <v>0.81025490883117524</v>
      </c>
      <c r="B661">
        <f t="shared" si="29"/>
        <v>0.60900000000000043</v>
      </c>
    </row>
    <row r="662" spans="1:2" x14ac:dyDescent="0.25">
      <c r="A662">
        <f t="shared" si="28"/>
        <v>0.81118863529724428</v>
      </c>
      <c r="B662">
        <f t="shared" si="29"/>
        <v>0.61000000000000043</v>
      </c>
    </row>
    <row r="663" spans="1:2" x14ac:dyDescent="0.25">
      <c r="A663">
        <f t="shared" si="28"/>
        <v>0.8121202760643893</v>
      </c>
      <c r="B663">
        <f t="shared" si="29"/>
        <v>0.61100000000000043</v>
      </c>
    </row>
    <row r="664" spans="1:2" x14ac:dyDescent="0.25">
      <c r="A664">
        <f t="shared" si="28"/>
        <v>0.81304982916549817</v>
      </c>
      <c r="B664">
        <f t="shared" si="29"/>
        <v>0.61200000000000043</v>
      </c>
    </row>
    <row r="665" spans="1:2" x14ac:dyDescent="0.25">
      <c r="A665">
        <f t="shared" si="28"/>
        <v>0.8139772926377109</v>
      </c>
      <c r="B665">
        <f t="shared" si="29"/>
        <v>0.61300000000000043</v>
      </c>
    </row>
    <row r="666" spans="1:2" x14ac:dyDescent="0.25">
      <c r="A666">
        <f t="shared" si="28"/>
        <v>0.81490266452240001</v>
      </c>
      <c r="B666">
        <f t="shared" si="29"/>
        <v>0.61400000000000043</v>
      </c>
    </row>
    <row r="667" spans="1:2" x14ac:dyDescent="0.25">
      <c r="A667">
        <f t="shared" si="28"/>
        <v>0.81582594286515353</v>
      </c>
      <c r="B667">
        <f t="shared" si="29"/>
        <v>0.61500000000000044</v>
      </c>
    </row>
    <row r="668" spans="1:2" x14ac:dyDescent="0.25">
      <c r="A668">
        <f t="shared" si="28"/>
        <v>0.81674712571575991</v>
      </c>
      <c r="B668">
        <f t="shared" si="29"/>
        <v>0.61600000000000044</v>
      </c>
    </row>
    <row r="669" spans="1:2" x14ac:dyDescent="0.25">
      <c r="A669">
        <f t="shared" si="28"/>
        <v>0.81766621112818871</v>
      </c>
      <c r="B669">
        <f t="shared" si="29"/>
        <v>0.61700000000000044</v>
      </c>
    </row>
    <row r="670" spans="1:2" x14ac:dyDescent="0.25">
      <c r="A670">
        <f t="shared" si="28"/>
        <v>0.81858319716057415</v>
      </c>
      <c r="B670">
        <f t="shared" si="29"/>
        <v>0.61800000000000044</v>
      </c>
    </row>
    <row r="671" spans="1:2" x14ac:dyDescent="0.25">
      <c r="A671">
        <f t="shared" si="28"/>
        <v>0.81949808187519824</v>
      </c>
      <c r="B671">
        <f t="shared" si="29"/>
        <v>0.61900000000000044</v>
      </c>
    </row>
    <row r="672" spans="1:2" x14ac:dyDescent="0.25">
      <c r="A672">
        <f t="shared" si="28"/>
        <v>0.82041086333847502</v>
      </c>
      <c r="B672">
        <f t="shared" si="29"/>
        <v>0.62000000000000044</v>
      </c>
    </row>
    <row r="673" spans="1:2" x14ac:dyDescent="0.25">
      <c r="A673">
        <f t="shared" si="28"/>
        <v>0.82132153962093191</v>
      </c>
      <c r="B673">
        <f t="shared" si="29"/>
        <v>0.62100000000000044</v>
      </c>
    </row>
    <row r="674" spans="1:2" x14ac:dyDescent="0.25">
      <c r="A674">
        <f t="shared" si="28"/>
        <v>0.82223010879719471</v>
      </c>
      <c r="B674">
        <f t="shared" si="29"/>
        <v>0.62200000000000044</v>
      </c>
    </row>
    <row r="675" spans="1:2" x14ac:dyDescent="0.25">
      <c r="A675">
        <f t="shared" si="28"/>
        <v>0.8231365689459702</v>
      </c>
      <c r="B675">
        <f t="shared" si="29"/>
        <v>0.62300000000000044</v>
      </c>
    </row>
    <row r="676" spans="1:2" x14ac:dyDescent="0.25">
      <c r="A676">
        <f t="shared" si="28"/>
        <v>0.82404091815002944</v>
      </c>
      <c r="B676">
        <f t="shared" si="29"/>
        <v>0.62400000000000044</v>
      </c>
    </row>
    <row r="677" spans="1:2" x14ac:dyDescent="0.25">
      <c r="A677">
        <f t="shared" si="28"/>
        <v>0.82494315449619315</v>
      </c>
      <c r="B677">
        <f t="shared" si="29"/>
        <v>0.62500000000000044</v>
      </c>
    </row>
    <row r="678" spans="1:2" x14ac:dyDescent="0.25">
      <c r="A678">
        <f t="shared" si="28"/>
        <v>0.82584327607531316</v>
      </c>
      <c r="B678">
        <f t="shared" si="29"/>
        <v>0.62600000000000044</v>
      </c>
    </row>
    <row r="679" spans="1:2" x14ac:dyDescent="0.25">
      <c r="A679">
        <f t="shared" si="28"/>
        <v>0.82674128098225808</v>
      </c>
      <c r="B679">
        <f t="shared" si="29"/>
        <v>0.62700000000000045</v>
      </c>
    </row>
    <row r="680" spans="1:2" x14ac:dyDescent="0.25">
      <c r="A680">
        <f t="shared" si="28"/>
        <v>0.82763716731589598</v>
      </c>
      <c r="B680">
        <f t="shared" si="29"/>
        <v>0.62800000000000045</v>
      </c>
    </row>
    <row r="681" spans="1:2" x14ac:dyDescent="0.25">
      <c r="A681">
        <f t="shared" si="28"/>
        <v>0.82853093317907978</v>
      </c>
      <c r="B681">
        <f t="shared" si="29"/>
        <v>0.62900000000000045</v>
      </c>
    </row>
    <row r="682" spans="1:2" x14ac:dyDescent="0.25">
      <c r="A682">
        <f t="shared" si="28"/>
        <v>0.82942257667862929</v>
      </c>
      <c r="B682">
        <f t="shared" si="29"/>
        <v>0.63000000000000045</v>
      </c>
    </row>
    <row r="683" spans="1:2" x14ac:dyDescent="0.25">
      <c r="A683">
        <f t="shared" si="28"/>
        <v>0.83031209592531796</v>
      </c>
      <c r="B683">
        <f t="shared" si="29"/>
        <v>0.63100000000000045</v>
      </c>
    </row>
    <row r="684" spans="1:2" x14ac:dyDescent="0.25">
      <c r="A684">
        <f t="shared" si="28"/>
        <v>0.83119948903385543</v>
      </c>
      <c r="B684">
        <f t="shared" si="29"/>
        <v>0.63200000000000045</v>
      </c>
    </row>
    <row r="685" spans="1:2" x14ac:dyDescent="0.25">
      <c r="A685">
        <f t="shared" si="28"/>
        <v>0.83208475412287264</v>
      </c>
      <c r="B685">
        <f t="shared" si="29"/>
        <v>0.63300000000000045</v>
      </c>
    </row>
    <row r="686" spans="1:2" x14ac:dyDescent="0.25">
      <c r="A686">
        <f t="shared" si="28"/>
        <v>0.83296788931490573</v>
      </c>
      <c r="B686">
        <f t="shared" si="29"/>
        <v>0.63400000000000045</v>
      </c>
    </row>
    <row r="687" spans="1:2" x14ac:dyDescent="0.25">
      <c r="A687">
        <f t="shared" si="28"/>
        <v>0.83384889273638163</v>
      </c>
      <c r="B687">
        <f t="shared" si="29"/>
        <v>0.63500000000000045</v>
      </c>
    </row>
    <row r="688" spans="1:2" x14ac:dyDescent="0.25">
      <c r="A688">
        <f t="shared" si="28"/>
        <v>0.83472776251760106</v>
      </c>
      <c r="B688">
        <f t="shared" si="29"/>
        <v>0.63600000000000045</v>
      </c>
    </row>
    <row r="689" spans="1:2" x14ac:dyDescent="0.25">
      <c r="A689">
        <f t="shared" si="28"/>
        <v>0.83560449679272575</v>
      </c>
      <c r="B689">
        <f t="shared" si="29"/>
        <v>0.63700000000000045</v>
      </c>
    </row>
    <row r="690" spans="1:2" x14ac:dyDescent="0.25">
      <c r="A690">
        <f t="shared" si="28"/>
        <v>0.83647909369976015</v>
      </c>
      <c r="B690">
        <f t="shared" si="29"/>
        <v>0.63800000000000046</v>
      </c>
    </row>
    <row r="691" spans="1:2" x14ac:dyDescent="0.25">
      <c r="A691">
        <f t="shared" si="28"/>
        <v>0.83735155138053985</v>
      </c>
      <c r="B691">
        <f t="shared" si="29"/>
        <v>0.63900000000000046</v>
      </c>
    </row>
    <row r="692" spans="1:2" x14ac:dyDescent="0.25">
      <c r="A692">
        <f t="shared" ref="A692:A755" si="30">(1+gammaNitrogen)*B692^gammaNitrogen-gammaNitrogen*B692^(1+gammaNitrogen)</f>
        <v>0.83822186798071274</v>
      </c>
      <c r="B692">
        <f t="shared" si="29"/>
        <v>0.64000000000000046</v>
      </c>
    </row>
    <row r="693" spans="1:2" x14ac:dyDescent="0.25">
      <c r="A693">
        <f t="shared" si="30"/>
        <v>0.83909004164972778</v>
      </c>
      <c r="B693">
        <f t="shared" si="29"/>
        <v>0.64100000000000046</v>
      </c>
    </row>
    <row r="694" spans="1:2" x14ac:dyDescent="0.25">
      <c r="A694">
        <f t="shared" si="30"/>
        <v>0.83995607054081778</v>
      </c>
      <c r="B694">
        <f t="shared" ref="B694:B757" si="31">B693+0.001</f>
        <v>0.64200000000000046</v>
      </c>
    </row>
    <row r="695" spans="1:2" x14ac:dyDescent="0.25">
      <c r="A695">
        <f t="shared" si="30"/>
        <v>0.84081995281098543</v>
      </c>
      <c r="B695">
        <f t="shared" si="31"/>
        <v>0.64300000000000046</v>
      </c>
    </row>
    <row r="696" spans="1:2" x14ac:dyDescent="0.25">
      <c r="A696">
        <f t="shared" si="30"/>
        <v>0.84168168662098886</v>
      </c>
      <c r="B696">
        <f t="shared" si="31"/>
        <v>0.64400000000000046</v>
      </c>
    </row>
    <row r="697" spans="1:2" x14ac:dyDescent="0.25">
      <c r="A697">
        <f t="shared" si="30"/>
        <v>0.84254127013532631</v>
      </c>
      <c r="B697">
        <f t="shared" si="31"/>
        <v>0.64500000000000046</v>
      </c>
    </row>
    <row r="698" spans="1:2" x14ac:dyDescent="0.25">
      <c r="A698">
        <f t="shared" si="30"/>
        <v>0.8433987015222224</v>
      </c>
      <c r="B698">
        <f t="shared" si="31"/>
        <v>0.64600000000000046</v>
      </c>
    </row>
    <row r="699" spans="1:2" x14ac:dyDescent="0.25">
      <c r="A699">
        <f t="shared" si="30"/>
        <v>0.84425397895361287</v>
      </c>
      <c r="B699">
        <f t="shared" si="31"/>
        <v>0.64700000000000046</v>
      </c>
    </row>
    <row r="700" spans="1:2" x14ac:dyDescent="0.25">
      <c r="A700">
        <f t="shared" si="30"/>
        <v>0.84510710060513217</v>
      </c>
      <c r="B700">
        <f t="shared" si="31"/>
        <v>0.64800000000000046</v>
      </c>
    </row>
    <row r="701" spans="1:2" x14ac:dyDescent="0.25">
      <c r="A701">
        <f t="shared" si="30"/>
        <v>0.84595806465609624</v>
      </c>
      <c r="B701">
        <f t="shared" si="31"/>
        <v>0.64900000000000047</v>
      </c>
    </row>
    <row r="702" spans="1:2" x14ac:dyDescent="0.25">
      <c r="A702">
        <f t="shared" si="30"/>
        <v>0.84680686928949034</v>
      </c>
      <c r="B702">
        <f t="shared" si="31"/>
        <v>0.65000000000000047</v>
      </c>
    </row>
    <row r="703" spans="1:2" x14ac:dyDescent="0.25">
      <c r="A703">
        <f t="shared" si="30"/>
        <v>0.84765351269195488</v>
      </c>
      <c r="B703">
        <f t="shared" si="31"/>
        <v>0.65100000000000047</v>
      </c>
    </row>
    <row r="704" spans="1:2" x14ac:dyDescent="0.25">
      <c r="A704">
        <f t="shared" si="30"/>
        <v>0.8484979930537706</v>
      </c>
      <c r="B704">
        <f t="shared" si="31"/>
        <v>0.65200000000000047</v>
      </c>
    </row>
    <row r="705" spans="1:2" x14ac:dyDescent="0.25">
      <c r="A705">
        <f t="shared" si="30"/>
        <v>0.84934030856884513</v>
      </c>
      <c r="B705">
        <f t="shared" si="31"/>
        <v>0.65300000000000047</v>
      </c>
    </row>
    <row r="706" spans="1:2" x14ac:dyDescent="0.25">
      <c r="A706">
        <f t="shared" si="30"/>
        <v>0.85018045743469928</v>
      </c>
      <c r="B706">
        <f t="shared" si="31"/>
        <v>0.65400000000000047</v>
      </c>
    </row>
    <row r="707" spans="1:2" x14ac:dyDescent="0.25">
      <c r="A707">
        <f t="shared" si="30"/>
        <v>0.85101843785245235</v>
      </c>
      <c r="B707">
        <f t="shared" si="31"/>
        <v>0.65500000000000047</v>
      </c>
    </row>
    <row r="708" spans="1:2" x14ac:dyDescent="0.25">
      <c r="A708">
        <f t="shared" si="30"/>
        <v>0.85185424802680965</v>
      </c>
      <c r="B708">
        <f t="shared" si="31"/>
        <v>0.65600000000000047</v>
      </c>
    </row>
    <row r="709" spans="1:2" x14ac:dyDescent="0.25">
      <c r="A709">
        <f t="shared" si="30"/>
        <v>0.8526878861660474</v>
      </c>
      <c r="B709">
        <f t="shared" si="31"/>
        <v>0.65700000000000047</v>
      </c>
    </row>
    <row r="710" spans="1:2" x14ac:dyDescent="0.25">
      <c r="A710">
        <f t="shared" si="30"/>
        <v>0.85351935048200112</v>
      </c>
      <c r="B710">
        <f t="shared" si="31"/>
        <v>0.65800000000000047</v>
      </c>
    </row>
    <row r="711" spans="1:2" x14ac:dyDescent="0.25">
      <c r="A711">
        <f t="shared" si="30"/>
        <v>0.85434863919005011</v>
      </c>
      <c r="B711">
        <f t="shared" si="31"/>
        <v>0.65900000000000047</v>
      </c>
    </row>
    <row r="712" spans="1:2" x14ac:dyDescent="0.25">
      <c r="A712">
        <f t="shared" si="30"/>
        <v>0.85517575050910521</v>
      </c>
      <c r="B712">
        <f t="shared" si="31"/>
        <v>0.66000000000000048</v>
      </c>
    </row>
    <row r="713" spans="1:2" x14ac:dyDescent="0.25">
      <c r="A713">
        <f t="shared" si="30"/>
        <v>0.85600068266159457</v>
      </c>
      <c r="B713">
        <f t="shared" si="31"/>
        <v>0.66100000000000048</v>
      </c>
    </row>
    <row r="714" spans="1:2" x14ac:dyDescent="0.25">
      <c r="A714">
        <f t="shared" si="30"/>
        <v>0.85682343387345239</v>
      </c>
      <c r="B714">
        <f t="shared" si="31"/>
        <v>0.66200000000000048</v>
      </c>
    </row>
    <row r="715" spans="1:2" x14ac:dyDescent="0.25">
      <c r="A715">
        <f t="shared" si="30"/>
        <v>0.85764400237410254</v>
      </c>
      <c r="B715">
        <f t="shared" si="31"/>
        <v>0.66300000000000048</v>
      </c>
    </row>
    <row r="716" spans="1:2" x14ac:dyDescent="0.25">
      <c r="A716">
        <f t="shared" si="30"/>
        <v>0.85846238639644823</v>
      </c>
      <c r="B716">
        <f t="shared" si="31"/>
        <v>0.66400000000000048</v>
      </c>
    </row>
    <row r="717" spans="1:2" x14ac:dyDescent="0.25">
      <c r="A717">
        <f t="shared" si="30"/>
        <v>0.85927858417685732</v>
      </c>
      <c r="B717">
        <f t="shared" si="31"/>
        <v>0.66500000000000048</v>
      </c>
    </row>
    <row r="718" spans="1:2" x14ac:dyDescent="0.25">
      <c r="A718">
        <f t="shared" si="30"/>
        <v>0.86009259395514981</v>
      </c>
      <c r="B718">
        <f t="shared" si="31"/>
        <v>0.66600000000000048</v>
      </c>
    </row>
    <row r="719" spans="1:2" x14ac:dyDescent="0.25">
      <c r="A719">
        <f t="shared" si="30"/>
        <v>0.86090441397458584</v>
      </c>
      <c r="B719">
        <f t="shared" si="31"/>
        <v>0.66700000000000048</v>
      </c>
    </row>
    <row r="720" spans="1:2" x14ac:dyDescent="0.25">
      <c r="A720">
        <f t="shared" si="30"/>
        <v>0.86171404248185079</v>
      </c>
      <c r="B720">
        <f t="shared" si="31"/>
        <v>0.66800000000000048</v>
      </c>
    </row>
    <row r="721" spans="1:2" x14ac:dyDescent="0.25">
      <c r="A721">
        <f t="shared" si="30"/>
        <v>0.86252147772704424</v>
      </c>
      <c r="B721">
        <f t="shared" si="31"/>
        <v>0.66900000000000048</v>
      </c>
    </row>
    <row r="722" spans="1:2" x14ac:dyDescent="0.25">
      <c r="A722">
        <f t="shared" si="30"/>
        <v>0.86332671796366633</v>
      </c>
      <c r="B722">
        <f t="shared" si="31"/>
        <v>0.67000000000000048</v>
      </c>
    </row>
    <row r="723" spans="1:2" x14ac:dyDescent="0.25">
      <c r="A723">
        <f t="shared" si="30"/>
        <v>0.86412976144860598</v>
      </c>
      <c r="B723">
        <f t="shared" si="31"/>
        <v>0.67100000000000048</v>
      </c>
    </row>
    <row r="724" spans="1:2" x14ac:dyDescent="0.25">
      <c r="A724">
        <f t="shared" si="30"/>
        <v>0.86493060644212727</v>
      </c>
      <c r="B724">
        <f t="shared" si="31"/>
        <v>0.67200000000000049</v>
      </c>
    </row>
    <row r="725" spans="1:2" x14ac:dyDescent="0.25">
      <c r="A725">
        <f t="shared" si="30"/>
        <v>0.8657292512078576</v>
      </c>
      <c r="B725">
        <f t="shared" si="31"/>
        <v>0.67300000000000049</v>
      </c>
    </row>
    <row r="726" spans="1:2" x14ac:dyDescent="0.25">
      <c r="A726">
        <f t="shared" si="30"/>
        <v>0.86652569401277479</v>
      </c>
      <c r="B726">
        <f t="shared" si="31"/>
        <v>0.67400000000000049</v>
      </c>
    </row>
    <row r="727" spans="1:2" x14ac:dyDescent="0.25">
      <c r="A727">
        <f t="shared" si="30"/>
        <v>0.86731993312719557</v>
      </c>
      <c r="B727">
        <f t="shared" si="31"/>
        <v>0.67500000000000049</v>
      </c>
    </row>
    <row r="728" spans="1:2" x14ac:dyDescent="0.25">
      <c r="A728">
        <f t="shared" si="30"/>
        <v>0.86811196682476177</v>
      </c>
      <c r="B728">
        <f t="shared" si="31"/>
        <v>0.67600000000000049</v>
      </c>
    </row>
    <row r="729" spans="1:2" x14ac:dyDescent="0.25">
      <c r="A729">
        <f t="shared" si="30"/>
        <v>0.86890179338243001</v>
      </c>
      <c r="B729">
        <f t="shared" si="31"/>
        <v>0.67700000000000049</v>
      </c>
    </row>
    <row r="730" spans="1:2" x14ac:dyDescent="0.25">
      <c r="A730">
        <f t="shared" si="30"/>
        <v>0.86968941108045716</v>
      </c>
      <c r="B730">
        <f t="shared" si="31"/>
        <v>0.67800000000000049</v>
      </c>
    </row>
    <row r="731" spans="1:2" x14ac:dyDescent="0.25">
      <c r="A731">
        <f t="shared" si="30"/>
        <v>0.87047481820239059</v>
      </c>
      <c r="B731">
        <f t="shared" si="31"/>
        <v>0.67900000000000049</v>
      </c>
    </row>
    <row r="732" spans="1:2" x14ac:dyDescent="0.25">
      <c r="A732">
        <f t="shared" si="30"/>
        <v>0.87125801303505446</v>
      </c>
      <c r="B732">
        <f t="shared" si="31"/>
        <v>0.68000000000000049</v>
      </c>
    </row>
    <row r="733" spans="1:2" x14ac:dyDescent="0.25">
      <c r="A733">
        <f t="shared" si="30"/>
        <v>0.872038993868538</v>
      </c>
      <c r="B733">
        <f t="shared" si="31"/>
        <v>0.68100000000000049</v>
      </c>
    </row>
    <row r="734" spans="1:2" x14ac:dyDescent="0.25">
      <c r="A734">
        <f t="shared" si="30"/>
        <v>0.87281775899618497</v>
      </c>
      <c r="B734">
        <f t="shared" si="31"/>
        <v>0.68200000000000049</v>
      </c>
    </row>
    <row r="735" spans="1:2" x14ac:dyDescent="0.25">
      <c r="A735">
        <f t="shared" si="30"/>
        <v>0.87359430671457938</v>
      </c>
      <c r="B735">
        <f t="shared" si="31"/>
        <v>0.6830000000000005</v>
      </c>
    </row>
    <row r="736" spans="1:2" x14ac:dyDescent="0.25">
      <c r="A736">
        <f t="shared" si="30"/>
        <v>0.8743686353235357</v>
      </c>
      <c r="B736">
        <f t="shared" si="31"/>
        <v>0.6840000000000005</v>
      </c>
    </row>
    <row r="737" spans="1:2" x14ac:dyDescent="0.25">
      <c r="A737">
        <f t="shared" si="30"/>
        <v>0.87514074312608603</v>
      </c>
      <c r="B737">
        <f t="shared" si="31"/>
        <v>0.6850000000000005</v>
      </c>
    </row>
    <row r="738" spans="1:2" x14ac:dyDescent="0.25">
      <c r="A738">
        <f t="shared" si="30"/>
        <v>0.87591062842846923</v>
      </c>
      <c r="B738">
        <f t="shared" si="31"/>
        <v>0.6860000000000005</v>
      </c>
    </row>
    <row r="739" spans="1:2" x14ac:dyDescent="0.25">
      <c r="A739">
        <f t="shared" si="30"/>
        <v>0.87667828954011817</v>
      </c>
      <c r="B739">
        <f t="shared" si="31"/>
        <v>0.6870000000000005</v>
      </c>
    </row>
    <row r="740" spans="1:2" x14ac:dyDescent="0.25">
      <c r="A740">
        <f t="shared" si="30"/>
        <v>0.87744372477364907</v>
      </c>
      <c r="B740">
        <f t="shared" si="31"/>
        <v>0.6880000000000005</v>
      </c>
    </row>
    <row r="741" spans="1:2" x14ac:dyDescent="0.25">
      <c r="A741">
        <f t="shared" si="30"/>
        <v>0.87820693244485015</v>
      </c>
      <c r="B741">
        <f t="shared" si="31"/>
        <v>0.6890000000000005</v>
      </c>
    </row>
    <row r="742" spans="1:2" x14ac:dyDescent="0.25">
      <c r="A742">
        <f t="shared" si="30"/>
        <v>0.87896791087266912</v>
      </c>
      <c r="B742">
        <f t="shared" si="31"/>
        <v>0.6900000000000005</v>
      </c>
    </row>
    <row r="743" spans="1:2" x14ac:dyDescent="0.25">
      <c r="A743">
        <f t="shared" si="30"/>
        <v>0.87972665837920261</v>
      </c>
      <c r="B743">
        <f t="shared" si="31"/>
        <v>0.6910000000000005</v>
      </c>
    </row>
    <row r="744" spans="1:2" x14ac:dyDescent="0.25">
      <c r="A744">
        <f t="shared" si="30"/>
        <v>0.88048317328968539</v>
      </c>
      <c r="B744">
        <f t="shared" si="31"/>
        <v>0.6920000000000005</v>
      </c>
    </row>
    <row r="745" spans="1:2" x14ac:dyDescent="0.25">
      <c r="A745">
        <f t="shared" si="30"/>
        <v>0.8812374539324771</v>
      </c>
      <c r="B745">
        <f t="shared" si="31"/>
        <v>0.6930000000000005</v>
      </c>
    </row>
    <row r="746" spans="1:2" x14ac:dyDescent="0.25">
      <c r="A746">
        <f t="shared" si="30"/>
        <v>0.88198949863905374</v>
      </c>
      <c r="B746">
        <f t="shared" si="31"/>
        <v>0.69400000000000051</v>
      </c>
    </row>
    <row r="747" spans="1:2" x14ac:dyDescent="0.25">
      <c r="A747">
        <f t="shared" si="30"/>
        <v>0.88273930574399351</v>
      </c>
      <c r="B747">
        <f t="shared" si="31"/>
        <v>0.69500000000000051</v>
      </c>
    </row>
    <row r="748" spans="1:2" x14ac:dyDescent="0.25">
      <c r="A748">
        <f t="shared" si="30"/>
        <v>0.88348687358496858</v>
      </c>
      <c r="B748">
        <f t="shared" si="31"/>
        <v>0.69600000000000051</v>
      </c>
    </row>
    <row r="749" spans="1:2" x14ac:dyDescent="0.25">
      <c r="A749">
        <f t="shared" si="30"/>
        <v>0.88423220050273266</v>
      </c>
      <c r="B749">
        <f t="shared" si="31"/>
        <v>0.69700000000000051</v>
      </c>
    </row>
    <row r="750" spans="1:2" x14ac:dyDescent="0.25">
      <c r="A750">
        <f t="shared" si="30"/>
        <v>0.88497528484110966</v>
      </c>
      <c r="B750">
        <f t="shared" si="31"/>
        <v>0.69800000000000051</v>
      </c>
    </row>
    <row r="751" spans="1:2" x14ac:dyDescent="0.25">
      <c r="A751">
        <f t="shared" si="30"/>
        <v>0.88571612494698315</v>
      </c>
      <c r="B751">
        <f t="shared" si="31"/>
        <v>0.69900000000000051</v>
      </c>
    </row>
    <row r="752" spans="1:2" x14ac:dyDescent="0.25">
      <c r="A752">
        <f t="shared" si="30"/>
        <v>0.88645471917028595</v>
      </c>
      <c r="B752">
        <f t="shared" si="31"/>
        <v>0.70000000000000051</v>
      </c>
    </row>
    <row r="753" spans="1:2" x14ac:dyDescent="0.25">
      <c r="A753">
        <f t="shared" si="30"/>
        <v>0.88719106586398899</v>
      </c>
      <c r="B753">
        <f t="shared" si="31"/>
        <v>0.70100000000000051</v>
      </c>
    </row>
    <row r="754" spans="1:2" x14ac:dyDescent="0.25">
      <c r="A754">
        <f t="shared" si="30"/>
        <v>0.88792516338409</v>
      </c>
      <c r="B754">
        <f t="shared" si="31"/>
        <v>0.70200000000000051</v>
      </c>
    </row>
    <row r="755" spans="1:2" x14ac:dyDescent="0.25">
      <c r="A755">
        <f t="shared" si="30"/>
        <v>0.88865701008960374</v>
      </c>
      <c r="B755">
        <f t="shared" si="31"/>
        <v>0.70300000000000051</v>
      </c>
    </row>
    <row r="756" spans="1:2" x14ac:dyDescent="0.25">
      <c r="A756">
        <f t="shared" ref="A756:A819" si="32">(1+gammaNitrogen)*B756^gammaNitrogen-gammaNitrogen*B756^(1+gammaNitrogen)</f>
        <v>0.8893866043425509</v>
      </c>
      <c r="B756">
        <f t="shared" si="31"/>
        <v>0.70400000000000051</v>
      </c>
    </row>
    <row r="757" spans="1:2" x14ac:dyDescent="0.25">
      <c r="A757">
        <f t="shared" si="32"/>
        <v>0.89011394450794712</v>
      </c>
      <c r="B757">
        <f t="shared" si="31"/>
        <v>0.70500000000000052</v>
      </c>
    </row>
    <row r="758" spans="1:2" x14ac:dyDescent="0.25">
      <c r="A758">
        <f t="shared" si="32"/>
        <v>0.89083902895379286</v>
      </c>
      <c r="B758">
        <f t="shared" ref="B758:B821" si="33">B757+0.001</f>
        <v>0.70600000000000052</v>
      </c>
    </row>
    <row r="759" spans="1:2" x14ac:dyDescent="0.25">
      <c r="A759">
        <f t="shared" si="32"/>
        <v>0.89156185605106397</v>
      </c>
      <c r="B759">
        <f t="shared" si="33"/>
        <v>0.70700000000000052</v>
      </c>
    </row>
    <row r="760" spans="1:2" x14ac:dyDescent="0.25">
      <c r="A760">
        <f t="shared" si="32"/>
        <v>0.89228242417369885</v>
      </c>
      <c r="B760">
        <f t="shared" si="33"/>
        <v>0.70800000000000052</v>
      </c>
    </row>
    <row r="761" spans="1:2" x14ac:dyDescent="0.25">
      <c r="A761">
        <f t="shared" si="32"/>
        <v>0.89300073169858984</v>
      </c>
      <c r="B761">
        <f t="shared" si="33"/>
        <v>0.70900000000000052</v>
      </c>
    </row>
    <row r="762" spans="1:2" x14ac:dyDescent="0.25">
      <c r="A762">
        <f t="shared" si="32"/>
        <v>0.89371677700557217</v>
      </c>
      <c r="B762">
        <f t="shared" si="33"/>
        <v>0.71000000000000052</v>
      </c>
    </row>
    <row r="763" spans="1:2" x14ac:dyDescent="0.25">
      <c r="A763">
        <f t="shared" si="32"/>
        <v>0.89443055847741482</v>
      </c>
      <c r="B763">
        <f t="shared" si="33"/>
        <v>0.71100000000000052</v>
      </c>
    </row>
    <row r="764" spans="1:2" x14ac:dyDescent="0.25">
      <c r="A764">
        <f t="shared" si="32"/>
        <v>0.89514207449980809</v>
      </c>
      <c r="B764">
        <f t="shared" si="33"/>
        <v>0.71200000000000052</v>
      </c>
    </row>
    <row r="765" spans="1:2" x14ac:dyDescent="0.25">
      <c r="A765">
        <f t="shared" si="32"/>
        <v>0.89585132346135599</v>
      </c>
      <c r="B765">
        <f t="shared" si="33"/>
        <v>0.71300000000000052</v>
      </c>
    </row>
    <row r="766" spans="1:2" x14ac:dyDescent="0.25">
      <c r="A766">
        <f t="shared" si="32"/>
        <v>0.89655830375356405</v>
      </c>
      <c r="B766">
        <f t="shared" si="33"/>
        <v>0.71400000000000052</v>
      </c>
    </row>
    <row r="767" spans="1:2" x14ac:dyDescent="0.25">
      <c r="A767">
        <f t="shared" si="32"/>
        <v>0.89726301377083062</v>
      </c>
      <c r="B767">
        <f t="shared" si="33"/>
        <v>0.71500000000000052</v>
      </c>
    </row>
    <row r="768" spans="1:2" x14ac:dyDescent="0.25">
      <c r="A768">
        <f t="shared" si="32"/>
        <v>0.89796545191043586</v>
      </c>
      <c r="B768">
        <f t="shared" si="33"/>
        <v>0.71600000000000052</v>
      </c>
    </row>
    <row r="769" spans="1:2" x14ac:dyDescent="0.25">
      <c r="A769">
        <f t="shared" si="32"/>
        <v>0.8986656165725323</v>
      </c>
      <c r="B769">
        <f t="shared" si="33"/>
        <v>0.71700000000000053</v>
      </c>
    </row>
    <row r="770" spans="1:2" x14ac:dyDescent="0.25">
      <c r="A770">
        <f t="shared" si="32"/>
        <v>0.89936350616013461</v>
      </c>
      <c r="B770">
        <f t="shared" si="33"/>
        <v>0.71800000000000053</v>
      </c>
    </row>
    <row r="771" spans="1:2" x14ac:dyDescent="0.25">
      <c r="A771">
        <f t="shared" si="32"/>
        <v>0.9000591190791104</v>
      </c>
      <c r="B771">
        <f t="shared" si="33"/>
        <v>0.71900000000000053</v>
      </c>
    </row>
    <row r="772" spans="1:2" x14ac:dyDescent="0.25">
      <c r="A772">
        <f t="shared" si="32"/>
        <v>0.90075245373816992</v>
      </c>
      <c r="B772">
        <f t="shared" si="33"/>
        <v>0.72000000000000053</v>
      </c>
    </row>
    <row r="773" spans="1:2" x14ac:dyDescent="0.25">
      <c r="A773">
        <f t="shared" si="32"/>
        <v>0.90144350854885535</v>
      </c>
      <c r="B773">
        <f t="shared" si="33"/>
        <v>0.72100000000000053</v>
      </c>
    </row>
    <row r="774" spans="1:2" x14ac:dyDescent="0.25">
      <c r="A774">
        <f t="shared" si="32"/>
        <v>0.90213228192553274</v>
      </c>
      <c r="B774">
        <f t="shared" si="33"/>
        <v>0.72200000000000053</v>
      </c>
    </row>
    <row r="775" spans="1:2" x14ac:dyDescent="0.25">
      <c r="A775">
        <f t="shared" si="32"/>
        <v>0.90281877228538188</v>
      </c>
      <c r="B775">
        <f t="shared" si="33"/>
        <v>0.72300000000000053</v>
      </c>
    </row>
    <row r="776" spans="1:2" x14ac:dyDescent="0.25">
      <c r="A776">
        <f t="shared" si="32"/>
        <v>0.90350297804838553</v>
      </c>
      <c r="B776">
        <f t="shared" si="33"/>
        <v>0.72400000000000053</v>
      </c>
    </row>
    <row r="777" spans="1:2" x14ac:dyDescent="0.25">
      <c r="A777">
        <f t="shared" si="32"/>
        <v>0.90418489763732113</v>
      </c>
      <c r="B777">
        <f t="shared" si="33"/>
        <v>0.72500000000000053</v>
      </c>
    </row>
    <row r="778" spans="1:2" x14ac:dyDescent="0.25">
      <c r="A778">
        <f t="shared" si="32"/>
        <v>0.90486452947775053</v>
      </c>
      <c r="B778">
        <f t="shared" si="33"/>
        <v>0.72600000000000053</v>
      </c>
    </row>
    <row r="779" spans="1:2" x14ac:dyDescent="0.25">
      <c r="A779">
        <f t="shared" si="32"/>
        <v>0.90554187199801139</v>
      </c>
      <c r="B779">
        <f t="shared" si="33"/>
        <v>0.72700000000000053</v>
      </c>
    </row>
    <row r="780" spans="1:2" x14ac:dyDescent="0.25">
      <c r="A780">
        <f t="shared" si="32"/>
        <v>0.90621692362920636</v>
      </c>
      <c r="B780">
        <f t="shared" si="33"/>
        <v>0.72800000000000054</v>
      </c>
    </row>
    <row r="781" spans="1:2" x14ac:dyDescent="0.25">
      <c r="A781">
        <f t="shared" si="32"/>
        <v>0.90688968280519455</v>
      </c>
      <c r="B781">
        <f t="shared" si="33"/>
        <v>0.72900000000000054</v>
      </c>
    </row>
    <row r="782" spans="1:2" x14ac:dyDescent="0.25">
      <c r="A782">
        <f t="shared" si="32"/>
        <v>0.90756014796258211</v>
      </c>
      <c r="B782">
        <f t="shared" si="33"/>
        <v>0.73000000000000054</v>
      </c>
    </row>
    <row r="783" spans="1:2" x14ac:dyDescent="0.25">
      <c r="A783">
        <f t="shared" si="32"/>
        <v>0.90822831754071354</v>
      </c>
      <c r="B783">
        <f t="shared" si="33"/>
        <v>0.73100000000000054</v>
      </c>
    </row>
    <row r="784" spans="1:2" x14ac:dyDescent="0.25">
      <c r="A784">
        <f t="shared" si="32"/>
        <v>0.90889418998166038</v>
      </c>
      <c r="B784">
        <f t="shared" si="33"/>
        <v>0.73200000000000054</v>
      </c>
    </row>
    <row r="785" spans="1:2" x14ac:dyDescent="0.25">
      <c r="A785">
        <f t="shared" si="32"/>
        <v>0.90955776373021446</v>
      </c>
      <c r="B785">
        <f t="shared" si="33"/>
        <v>0.73300000000000054</v>
      </c>
    </row>
    <row r="786" spans="1:2" x14ac:dyDescent="0.25">
      <c r="A786">
        <f t="shared" si="32"/>
        <v>0.91021903723387665</v>
      </c>
      <c r="B786">
        <f t="shared" si="33"/>
        <v>0.73400000000000054</v>
      </c>
    </row>
    <row r="787" spans="1:2" x14ac:dyDescent="0.25">
      <c r="A787">
        <f t="shared" si="32"/>
        <v>0.9108780089428502</v>
      </c>
      <c r="B787">
        <f t="shared" si="33"/>
        <v>0.73500000000000054</v>
      </c>
    </row>
    <row r="788" spans="1:2" x14ac:dyDescent="0.25">
      <c r="A788">
        <f t="shared" si="32"/>
        <v>0.91153467731002868</v>
      </c>
      <c r="B788">
        <f t="shared" si="33"/>
        <v>0.73600000000000054</v>
      </c>
    </row>
    <row r="789" spans="1:2" x14ac:dyDescent="0.25">
      <c r="A789">
        <f t="shared" si="32"/>
        <v>0.91218904079098906</v>
      </c>
      <c r="B789">
        <f t="shared" si="33"/>
        <v>0.73700000000000054</v>
      </c>
    </row>
    <row r="790" spans="1:2" x14ac:dyDescent="0.25">
      <c r="A790">
        <f t="shared" si="32"/>
        <v>0.9128410978439816</v>
      </c>
      <c r="B790">
        <f t="shared" si="33"/>
        <v>0.73800000000000054</v>
      </c>
    </row>
    <row r="791" spans="1:2" x14ac:dyDescent="0.25">
      <c r="A791">
        <f t="shared" si="32"/>
        <v>0.91349084692992188</v>
      </c>
      <c r="B791">
        <f t="shared" si="33"/>
        <v>0.73900000000000055</v>
      </c>
    </row>
    <row r="792" spans="1:2" x14ac:dyDescent="0.25">
      <c r="A792">
        <f t="shared" si="32"/>
        <v>0.91413828651238149</v>
      </c>
      <c r="B792">
        <f t="shared" si="33"/>
        <v>0.74000000000000055</v>
      </c>
    </row>
    <row r="793" spans="1:2" x14ac:dyDescent="0.25">
      <c r="A793">
        <f t="shared" si="32"/>
        <v>0.91478341505757832</v>
      </c>
      <c r="B793">
        <f t="shared" si="33"/>
        <v>0.74100000000000055</v>
      </c>
    </row>
    <row r="794" spans="1:2" x14ac:dyDescent="0.25">
      <c r="A794">
        <f t="shared" si="32"/>
        <v>0.91542623103436893</v>
      </c>
      <c r="B794">
        <f t="shared" si="33"/>
        <v>0.74200000000000055</v>
      </c>
    </row>
    <row r="795" spans="1:2" x14ac:dyDescent="0.25">
      <c r="A795">
        <f t="shared" si="32"/>
        <v>0.91606673291423923</v>
      </c>
      <c r="B795">
        <f t="shared" si="33"/>
        <v>0.74300000000000055</v>
      </c>
    </row>
    <row r="796" spans="1:2" x14ac:dyDescent="0.25">
      <c r="A796">
        <f t="shared" si="32"/>
        <v>0.91670491917129582</v>
      </c>
      <c r="B796">
        <f t="shared" si="33"/>
        <v>0.74400000000000055</v>
      </c>
    </row>
    <row r="797" spans="1:2" x14ac:dyDescent="0.25">
      <c r="A797">
        <f t="shared" si="32"/>
        <v>0.91734078828225685</v>
      </c>
      <c r="B797">
        <f t="shared" si="33"/>
        <v>0.74500000000000055</v>
      </c>
    </row>
    <row r="798" spans="1:2" x14ac:dyDescent="0.25">
      <c r="A798">
        <f t="shared" si="32"/>
        <v>0.91797433872644485</v>
      </c>
      <c r="B798">
        <f t="shared" si="33"/>
        <v>0.74600000000000055</v>
      </c>
    </row>
    <row r="799" spans="1:2" x14ac:dyDescent="0.25">
      <c r="A799">
        <f t="shared" si="32"/>
        <v>0.91860556898577517</v>
      </c>
      <c r="B799">
        <f t="shared" si="33"/>
        <v>0.74700000000000055</v>
      </c>
    </row>
    <row r="800" spans="1:2" x14ac:dyDescent="0.25">
      <c r="A800">
        <f t="shared" si="32"/>
        <v>0.91923447754475129</v>
      </c>
      <c r="B800">
        <f t="shared" si="33"/>
        <v>0.74800000000000055</v>
      </c>
    </row>
    <row r="801" spans="1:2" x14ac:dyDescent="0.25">
      <c r="A801">
        <f t="shared" si="32"/>
        <v>0.91986106289045311</v>
      </c>
      <c r="B801">
        <f t="shared" si="33"/>
        <v>0.74900000000000055</v>
      </c>
    </row>
    <row r="802" spans="1:2" x14ac:dyDescent="0.25">
      <c r="A802">
        <f t="shared" si="32"/>
        <v>0.92048532351252987</v>
      </c>
      <c r="B802">
        <f t="shared" si="33"/>
        <v>0.75000000000000056</v>
      </c>
    </row>
    <row r="803" spans="1:2" x14ac:dyDescent="0.25">
      <c r="A803">
        <f t="shared" si="32"/>
        <v>0.9211072579031917</v>
      </c>
      <c r="B803">
        <f t="shared" si="33"/>
        <v>0.75100000000000056</v>
      </c>
    </row>
    <row r="804" spans="1:2" x14ac:dyDescent="0.25">
      <c r="A804">
        <f t="shared" si="32"/>
        <v>0.92172686455720021</v>
      </c>
      <c r="B804">
        <f t="shared" si="33"/>
        <v>0.75200000000000056</v>
      </c>
    </row>
    <row r="805" spans="1:2" x14ac:dyDescent="0.25">
      <c r="A805">
        <f t="shared" si="32"/>
        <v>0.92234414197186176</v>
      </c>
      <c r="B805">
        <f t="shared" si="33"/>
        <v>0.75300000000000056</v>
      </c>
    </row>
    <row r="806" spans="1:2" x14ac:dyDescent="0.25">
      <c r="A806">
        <f t="shared" si="32"/>
        <v>0.9229590886470177</v>
      </c>
      <c r="B806">
        <f t="shared" si="33"/>
        <v>0.75400000000000056</v>
      </c>
    </row>
    <row r="807" spans="1:2" x14ac:dyDescent="0.25">
      <c r="A807">
        <f t="shared" si="32"/>
        <v>0.92357170308503644</v>
      </c>
      <c r="B807">
        <f t="shared" si="33"/>
        <v>0.75500000000000056</v>
      </c>
    </row>
    <row r="808" spans="1:2" x14ac:dyDescent="0.25">
      <c r="A808">
        <f t="shared" si="32"/>
        <v>0.92418198379080607</v>
      </c>
      <c r="B808">
        <f t="shared" si="33"/>
        <v>0.75600000000000056</v>
      </c>
    </row>
    <row r="809" spans="1:2" x14ac:dyDescent="0.25">
      <c r="A809">
        <f t="shared" si="32"/>
        <v>0.9247899292717241</v>
      </c>
      <c r="B809">
        <f t="shared" si="33"/>
        <v>0.75700000000000056</v>
      </c>
    </row>
    <row r="810" spans="1:2" x14ac:dyDescent="0.25">
      <c r="A810">
        <f t="shared" si="32"/>
        <v>0.92539553803769259</v>
      </c>
      <c r="B810">
        <f t="shared" si="33"/>
        <v>0.75800000000000056</v>
      </c>
    </row>
    <row r="811" spans="1:2" x14ac:dyDescent="0.25">
      <c r="A811">
        <f t="shared" si="32"/>
        <v>0.92599880860110595</v>
      </c>
      <c r="B811">
        <f t="shared" si="33"/>
        <v>0.75900000000000056</v>
      </c>
    </row>
    <row r="812" spans="1:2" x14ac:dyDescent="0.25">
      <c r="A812">
        <f t="shared" si="32"/>
        <v>0.92659973947684626</v>
      </c>
      <c r="B812">
        <f t="shared" si="33"/>
        <v>0.76000000000000056</v>
      </c>
    </row>
    <row r="813" spans="1:2" x14ac:dyDescent="0.25">
      <c r="A813">
        <f t="shared" si="32"/>
        <v>0.92719832918227307</v>
      </c>
      <c r="B813">
        <f t="shared" si="33"/>
        <v>0.76100000000000056</v>
      </c>
    </row>
    <row r="814" spans="1:2" x14ac:dyDescent="0.25">
      <c r="A814">
        <f t="shared" si="32"/>
        <v>0.92779457623721706</v>
      </c>
      <c r="B814">
        <f t="shared" si="33"/>
        <v>0.76200000000000057</v>
      </c>
    </row>
    <row r="815" spans="1:2" x14ac:dyDescent="0.25">
      <c r="A815">
        <f t="shared" si="32"/>
        <v>0.92838847916397016</v>
      </c>
      <c r="B815">
        <f t="shared" si="33"/>
        <v>0.76300000000000057</v>
      </c>
    </row>
    <row r="816" spans="1:2" x14ac:dyDescent="0.25">
      <c r="A816">
        <f t="shared" si="32"/>
        <v>0.928980036487279</v>
      </c>
      <c r="B816">
        <f t="shared" si="33"/>
        <v>0.76400000000000057</v>
      </c>
    </row>
    <row r="817" spans="1:2" x14ac:dyDescent="0.25">
      <c r="A817">
        <f t="shared" si="32"/>
        <v>0.9295692467343365</v>
      </c>
      <c r="B817">
        <f t="shared" si="33"/>
        <v>0.76500000000000057</v>
      </c>
    </row>
    <row r="818" spans="1:2" x14ac:dyDescent="0.25">
      <c r="A818">
        <f t="shared" si="32"/>
        <v>0.93015610843477503</v>
      </c>
      <c r="B818">
        <f t="shared" si="33"/>
        <v>0.76600000000000057</v>
      </c>
    </row>
    <row r="819" spans="1:2" x14ac:dyDescent="0.25">
      <c r="A819">
        <f t="shared" si="32"/>
        <v>0.93074062012065573</v>
      </c>
      <c r="B819">
        <f t="shared" si="33"/>
        <v>0.76700000000000057</v>
      </c>
    </row>
    <row r="820" spans="1:2" x14ac:dyDescent="0.25">
      <c r="A820">
        <f t="shared" ref="A820:A883" si="34">(1+gammaNitrogen)*B820^gammaNitrogen-gammaNitrogen*B820^(1+gammaNitrogen)</f>
        <v>0.93132278032646365</v>
      </c>
      <c r="B820">
        <f t="shared" si="33"/>
        <v>0.76800000000000057</v>
      </c>
    </row>
    <row r="821" spans="1:2" x14ac:dyDescent="0.25">
      <c r="A821">
        <f t="shared" si="34"/>
        <v>0.93190258758909961</v>
      </c>
      <c r="B821">
        <f t="shared" si="33"/>
        <v>0.76900000000000057</v>
      </c>
    </row>
    <row r="822" spans="1:2" x14ac:dyDescent="0.25">
      <c r="A822">
        <f t="shared" si="34"/>
        <v>0.93248004044787003</v>
      </c>
      <c r="B822">
        <f t="shared" ref="B822:B885" si="35">B821+0.001</f>
        <v>0.77000000000000057</v>
      </c>
    </row>
    <row r="823" spans="1:2" x14ac:dyDescent="0.25">
      <c r="A823">
        <f t="shared" si="34"/>
        <v>0.93305513744448287</v>
      </c>
      <c r="B823">
        <f t="shared" si="35"/>
        <v>0.77100000000000057</v>
      </c>
    </row>
    <row r="824" spans="1:2" x14ac:dyDescent="0.25">
      <c r="A824">
        <f t="shared" si="34"/>
        <v>0.93362787712303663</v>
      </c>
      <c r="B824">
        <f t="shared" si="35"/>
        <v>0.77200000000000057</v>
      </c>
    </row>
    <row r="825" spans="1:2" x14ac:dyDescent="0.25">
      <c r="A825">
        <f t="shared" si="34"/>
        <v>0.93419825803001533</v>
      </c>
      <c r="B825">
        <f t="shared" si="35"/>
        <v>0.77300000000000058</v>
      </c>
    </row>
    <row r="826" spans="1:2" x14ac:dyDescent="0.25">
      <c r="A826">
        <f t="shared" si="34"/>
        <v>0.93476627871427842</v>
      </c>
      <c r="B826">
        <f t="shared" si="35"/>
        <v>0.77400000000000058</v>
      </c>
    </row>
    <row r="827" spans="1:2" x14ac:dyDescent="0.25">
      <c r="A827">
        <f t="shared" si="34"/>
        <v>0.93533193772705558</v>
      </c>
      <c r="B827">
        <f t="shared" si="35"/>
        <v>0.77500000000000058</v>
      </c>
    </row>
    <row r="828" spans="1:2" x14ac:dyDescent="0.25">
      <c r="A828">
        <f t="shared" si="34"/>
        <v>0.93589523362193761</v>
      </c>
      <c r="B828">
        <f t="shared" si="35"/>
        <v>0.77600000000000058</v>
      </c>
    </row>
    <row r="829" spans="1:2" x14ac:dyDescent="0.25">
      <c r="A829">
        <f t="shared" si="34"/>
        <v>0.93645616495487038</v>
      </c>
      <c r="B829">
        <f t="shared" si="35"/>
        <v>0.77700000000000058</v>
      </c>
    </row>
    <row r="830" spans="1:2" x14ac:dyDescent="0.25">
      <c r="A830">
        <f t="shared" si="34"/>
        <v>0.93701473028414528</v>
      </c>
      <c r="B830">
        <f t="shared" si="35"/>
        <v>0.77800000000000058</v>
      </c>
    </row>
    <row r="831" spans="1:2" x14ac:dyDescent="0.25">
      <c r="A831">
        <f t="shared" si="34"/>
        <v>0.93757092817039378</v>
      </c>
      <c r="B831">
        <f t="shared" si="35"/>
        <v>0.77900000000000058</v>
      </c>
    </row>
    <row r="832" spans="1:2" x14ac:dyDescent="0.25">
      <c r="A832">
        <f t="shared" si="34"/>
        <v>0.9381247571765795</v>
      </c>
      <c r="B832">
        <f t="shared" si="35"/>
        <v>0.78000000000000058</v>
      </c>
    </row>
    <row r="833" spans="1:2" x14ac:dyDescent="0.25">
      <c r="A833">
        <f t="shared" si="34"/>
        <v>0.93867621586798977</v>
      </c>
      <c r="B833">
        <f t="shared" si="35"/>
        <v>0.78100000000000058</v>
      </c>
    </row>
    <row r="834" spans="1:2" x14ac:dyDescent="0.25">
      <c r="A834">
        <f t="shared" si="34"/>
        <v>0.93922530281223005</v>
      </c>
      <c r="B834">
        <f t="shared" si="35"/>
        <v>0.78200000000000058</v>
      </c>
    </row>
    <row r="835" spans="1:2" x14ac:dyDescent="0.25">
      <c r="A835">
        <f t="shared" si="34"/>
        <v>0.93977201657921539</v>
      </c>
      <c r="B835">
        <f t="shared" si="35"/>
        <v>0.78300000000000058</v>
      </c>
    </row>
    <row r="836" spans="1:2" x14ac:dyDescent="0.25">
      <c r="A836">
        <f t="shared" si="34"/>
        <v>0.94031635574116335</v>
      </c>
      <c r="B836">
        <f t="shared" si="35"/>
        <v>0.78400000000000059</v>
      </c>
    </row>
    <row r="837" spans="1:2" x14ac:dyDescent="0.25">
      <c r="A837">
        <f t="shared" si="34"/>
        <v>0.94085831887258742</v>
      </c>
      <c r="B837">
        <f t="shared" si="35"/>
        <v>0.78500000000000059</v>
      </c>
    </row>
    <row r="838" spans="1:2" x14ac:dyDescent="0.25">
      <c r="A838">
        <f t="shared" si="34"/>
        <v>0.94139790455028949</v>
      </c>
      <c r="B838">
        <f t="shared" si="35"/>
        <v>0.78600000000000059</v>
      </c>
    </row>
    <row r="839" spans="1:2" x14ac:dyDescent="0.25">
      <c r="A839">
        <f t="shared" si="34"/>
        <v>0.94193511135335239</v>
      </c>
      <c r="B839">
        <f t="shared" si="35"/>
        <v>0.78700000000000059</v>
      </c>
    </row>
    <row r="840" spans="1:2" x14ac:dyDescent="0.25">
      <c r="A840">
        <f t="shared" si="34"/>
        <v>0.94246993786313216</v>
      </c>
      <c r="B840">
        <f t="shared" si="35"/>
        <v>0.78800000000000059</v>
      </c>
    </row>
    <row r="841" spans="1:2" x14ac:dyDescent="0.25">
      <c r="A841">
        <f t="shared" si="34"/>
        <v>0.94300238266325376</v>
      </c>
      <c r="B841">
        <f t="shared" si="35"/>
        <v>0.78900000000000059</v>
      </c>
    </row>
    <row r="842" spans="1:2" x14ac:dyDescent="0.25">
      <c r="A842">
        <f t="shared" si="34"/>
        <v>0.94353244433960048</v>
      </c>
      <c r="B842">
        <f t="shared" si="35"/>
        <v>0.79000000000000059</v>
      </c>
    </row>
    <row r="843" spans="1:2" x14ac:dyDescent="0.25">
      <c r="A843">
        <f t="shared" si="34"/>
        <v>0.94406012148030871</v>
      </c>
      <c r="B843">
        <f t="shared" si="35"/>
        <v>0.79100000000000059</v>
      </c>
    </row>
    <row r="844" spans="1:2" x14ac:dyDescent="0.25">
      <c r="A844">
        <f t="shared" si="34"/>
        <v>0.94458541267576079</v>
      </c>
      <c r="B844">
        <f t="shared" si="35"/>
        <v>0.79200000000000059</v>
      </c>
    </row>
    <row r="845" spans="1:2" x14ac:dyDescent="0.25">
      <c r="A845">
        <f t="shared" si="34"/>
        <v>0.94510831651857874</v>
      </c>
      <c r="B845">
        <f t="shared" si="35"/>
        <v>0.79300000000000059</v>
      </c>
    </row>
    <row r="846" spans="1:2" x14ac:dyDescent="0.25">
      <c r="A846">
        <f t="shared" si="34"/>
        <v>0.94562883160361555</v>
      </c>
      <c r="B846">
        <f t="shared" si="35"/>
        <v>0.79400000000000059</v>
      </c>
    </row>
    <row r="847" spans="1:2" x14ac:dyDescent="0.25">
      <c r="A847">
        <f t="shared" si="34"/>
        <v>0.94614695652794933</v>
      </c>
      <c r="B847">
        <f t="shared" si="35"/>
        <v>0.7950000000000006</v>
      </c>
    </row>
    <row r="848" spans="1:2" x14ac:dyDescent="0.25">
      <c r="A848">
        <f t="shared" si="34"/>
        <v>0.94666268989087743</v>
      </c>
      <c r="B848">
        <f t="shared" si="35"/>
        <v>0.7960000000000006</v>
      </c>
    </row>
    <row r="849" spans="1:2" x14ac:dyDescent="0.25">
      <c r="A849">
        <f t="shared" si="34"/>
        <v>0.9471760302939074</v>
      </c>
      <c r="B849">
        <f t="shared" si="35"/>
        <v>0.7970000000000006</v>
      </c>
    </row>
    <row r="850" spans="1:2" x14ac:dyDescent="0.25">
      <c r="A850">
        <f t="shared" si="34"/>
        <v>0.94768697634075183</v>
      </c>
      <c r="B850">
        <f t="shared" si="35"/>
        <v>0.7980000000000006</v>
      </c>
    </row>
    <row r="851" spans="1:2" x14ac:dyDescent="0.25">
      <c r="A851">
        <f t="shared" si="34"/>
        <v>0.94819552663732132</v>
      </c>
      <c r="B851">
        <f t="shared" si="35"/>
        <v>0.7990000000000006</v>
      </c>
    </row>
    <row r="852" spans="1:2" x14ac:dyDescent="0.25">
      <c r="A852">
        <f t="shared" si="34"/>
        <v>0.94870167979171727</v>
      </c>
      <c r="B852">
        <f t="shared" si="35"/>
        <v>0.8000000000000006</v>
      </c>
    </row>
    <row r="853" spans="1:2" x14ac:dyDescent="0.25">
      <c r="A853">
        <f t="shared" si="34"/>
        <v>0.949205434414225</v>
      </c>
      <c r="B853">
        <f t="shared" si="35"/>
        <v>0.8010000000000006</v>
      </c>
    </row>
    <row r="854" spans="1:2" x14ac:dyDescent="0.25">
      <c r="A854">
        <f t="shared" si="34"/>
        <v>0.9497067891173081</v>
      </c>
      <c r="B854">
        <f t="shared" si="35"/>
        <v>0.8020000000000006</v>
      </c>
    </row>
    <row r="855" spans="1:2" x14ac:dyDescent="0.25">
      <c r="A855">
        <f t="shared" si="34"/>
        <v>0.95020574251560064</v>
      </c>
      <c r="B855">
        <f t="shared" si="35"/>
        <v>0.8030000000000006</v>
      </c>
    </row>
    <row r="856" spans="1:2" x14ac:dyDescent="0.25">
      <c r="A856">
        <f t="shared" si="34"/>
        <v>0.9507022932259015</v>
      </c>
      <c r="B856">
        <f t="shared" si="35"/>
        <v>0.8040000000000006</v>
      </c>
    </row>
    <row r="857" spans="1:2" x14ac:dyDescent="0.25">
      <c r="A857">
        <f t="shared" si="34"/>
        <v>0.95119643986716673</v>
      </c>
      <c r="B857">
        <f t="shared" si="35"/>
        <v>0.8050000000000006</v>
      </c>
    </row>
    <row r="858" spans="1:2" x14ac:dyDescent="0.25">
      <c r="A858">
        <f t="shared" si="34"/>
        <v>0.95168818106050435</v>
      </c>
      <c r="B858">
        <f t="shared" si="35"/>
        <v>0.8060000000000006</v>
      </c>
    </row>
    <row r="859" spans="1:2" x14ac:dyDescent="0.25">
      <c r="A859">
        <f t="shared" si="34"/>
        <v>0.95217751542916551</v>
      </c>
      <c r="B859">
        <f t="shared" si="35"/>
        <v>0.80700000000000061</v>
      </c>
    </row>
    <row r="860" spans="1:2" x14ac:dyDescent="0.25">
      <c r="A860">
        <f t="shared" si="34"/>
        <v>0.95266444159854136</v>
      </c>
      <c r="B860">
        <f t="shared" si="35"/>
        <v>0.80800000000000061</v>
      </c>
    </row>
    <row r="861" spans="1:2" x14ac:dyDescent="0.25">
      <c r="A861">
        <f t="shared" si="34"/>
        <v>0.95314895819615297</v>
      </c>
      <c r="B861">
        <f t="shared" si="35"/>
        <v>0.80900000000000061</v>
      </c>
    </row>
    <row r="862" spans="1:2" x14ac:dyDescent="0.25">
      <c r="A862">
        <f t="shared" si="34"/>
        <v>0.95363106385164786</v>
      </c>
      <c r="B862">
        <f t="shared" si="35"/>
        <v>0.81000000000000061</v>
      </c>
    </row>
    <row r="863" spans="1:2" x14ac:dyDescent="0.25">
      <c r="A863">
        <f t="shared" si="34"/>
        <v>0.95411075719679117</v>
      </c>
      <c r="B863">
        <f t="shared" si="35"/>
        <v>0.81100000000000061</v>
      </c>
    </row>
    <row r="864" spans="1:2" x14ac:dyDescent="0.25">
      <c r="A864">
        <f t="shared" si="34"/>
        <v>0.95458803686546145</v>
      </c>
      <c r="B864">
        <f t="shared" si="35"/>
        <v>0.81200000000000061</v>
      </c>
    </row>
    <row r="865" spans="1:2" x14ac:dyDescent="0.25">
      <c r="A865">
        <f t="shared" si="34"/>
        <v>0.95506290149364215</v>
      </c>
      <c r="B865">
        <f t="shared" si="35"/>
        <v>0.81300000000000061</v>
      </c>
    </row>
    <row r="866" spans="1:2" x14ac:dyDescent="0.25">
      <c r="A866">
        <f t="shared" si="34"/>
        <v>0.95553534971941689</v>
      </c>
      <c r="B866">
        <f t="shared" si="35"/>
        <v>0.81400000000000061</v>
      </c>
    </row>
    <row r="867" spans="1:2" x14ac:dyDescent="0.25">
      <c r="A867">
        <f t="shared" si="34"/>
        <v>0.95600538018296299</v>
      </c>
      <c r="B867">
        <f t="shared" si="35"/>
        <v>0.81500000000000061</v>
      </c>
    </row>
    <row r="868" spans="1:2" x14ac:dyDescent="0.25">
      <c r="A868">
        <f t="shared" si="34"/>
        <v>0.95647299152654386</v>
      </c>
      <c r="B868">
        <f t="shared" si="35"/>
        <v>0.81600000000000061</v>
      </c>
    </row>
    <row r="869" spans="1:2" x14ac:dyDescent="0.25">
      <c r="A869">
        <f t="shared" si="34"/>
        <v>0.95693818239450412</v>
      </c>
      <c r="B869">
        <f t="shared" si="35"/>
        <v>0.81700000000000061</v>
      </c>
    </row>
    <row r="870" spans="1:2" x14ac:dyDescent="0.25">
      <c r="A870">
        <f t="shared" si="34"/>
        <v>0.95740095143326276</v>
      </c>
      <c r="B870">
        <f t="shared" si="35"/>
        <v>0.81800000000000062</v>
      </c>
    </row>
    <row r="871" spans="1:2" x14ac:dyDescent="0.25">
      <c r="A871">
        <f t="shared" si="34"/>
        <v>0.95786129729130698</v>
      </c>
      <c r="B871">
        <f t="shared" si="35"/>
        <v>0.81900000000000062</v>
      </c>
    </row>
    <row r="872" spans="1:2" x14ac:dyDescent="0.25">
      <c r="A872">
        <f t="shared" si="34"/>
        <v>0.95831921861918701</v>
      </c>
      <c r="B872">
        <f t="shared" si="35"/>
        <v>0.82000000000000062</v>
      </c>
    </row>
    <row r="873" spans="1:2" x14ac:dyDescent="0.25">
      <c r="A873">
        <f t="shared" si="34"/>
        <v>0.95877471406950709</v>
      </c>
      <c r="B873">
        <f t="shared" si="35"/>
        <v>0.82100000000000062</v>
      </c>
    </row>
    <row r="874" spans="1:2" x14ac:dyDescent="0.25">
      <c r="A874">
        <f t="shared" si="34"/>
        <v>0.95922778229692318</v>
      </c>
      <c r="B874">
        <f t="shared" si="35"/>
        <v>0.82200000000000062</v>
      </c>
    </row>
    <row r="875" spans="1:2" x14ac:dyDescent="0.25">
      <c r="A875">
        <f t="shared" si="34"/>
        <v>0.95967842195813391</v>
      </c>
      <c r="B875">
        <f t="shared" si="35"/>
        <v>0.82300000000000062</v>
      </c>
    </row>
    <row r="876" spans="1:2" x14ac:dyDescent="0.25">
      <c r="A876">
        <f t="shared" si="34"/>
        <v>0.96012663171187607</v>
      </c>
      <c r="B876">
        <f t="shared" si="35"/>
        <v>0.82400000000000062</v>
      </c>
    </row>
    <row r="877" spans="1:2" x14ac:dyDescent="0.25">
      <c r="A877">
        <f t="shared" si="34"/>
        <v>0.96057241021891759</v>
      </c>
      <c r="B877">
        <f t="shared" si="35"/>
        <v>0.82500000000000062</v>
      </c>
    </row>
    <row r="878" spans="1:2" x14ac:dyDescent="0.25">
      <c r="A878">
        <f t="shared" si="34"/>
        <v>0.96101575614205215</v>
      </c>
      <c r="B878">
        <f t="shared" si="35"/>
        <v>0.82600000000000062</v>
      </c>
    </row>
    <row r="879" spans="1:2" x14ac:dyDescent="0.25">
      <c r="A879">
        <f t="shared" si="34"/>
        <v>0.9614566681460931</v>
      </c>
      <c r="B879">
        <f t="shared" si="35"/>
        <v>0.82700000000000062</v>
      </c>
    </row>
    <row r="880" spans="1:2" x14ac:dyDescent="0.25">
      <c r="A880">
        <f t="shared" si="34"/>
        <v>0.96189514489786732</v>
      </c>
      <c r="B880">
        <f t="shared" si="35"/>
        <v>0.82800000000000062</v>
      </c>
    </row>
    <row r="881" spans="1:2" x14ac:dyDescent="0.25">
      <c r="A881">
        <f t="shared" si="34"/>
        <v>0.96233118506620952</v>
      </c>
      <c r="B881">
        <f t="shared" si="35"/>
        <v>0.82900000000000063</v>
      </c>
    </row>
    <row r="882" spans="1:2" x14ac:dyDescent="0.25">
      <c r="A882">
        <f t="shared" si="34"/>
        <v>0.96276478732195558</v>
      </c>
      <c r="B882">
        <f t="shared" si="35"/>
        <v>0.83000000000000063</v>
      </c>
    </row>
    <row r="883" spans="1:2" x14ac:dyDescent="0.25">
      <c r="A883">
        <f t="shared" si="34"/>
        <v>0.96319595033793792</v>
      </c>
      <c r="B883">
        <f t="shared" si="35"/>
        <v>0.83100000000000063</v>
      </c>
    </row>
    <row r="884" spans="1:2" x14ac:dyDescent="0.25">
      <c r="A884">
        <f t="shared" ref="A884:A947" si="36">(1+gammaNitrogen)*B884^gammaNitrogen-gammaNitrogen*B884^(1+gammaNitrogen)</f>
        <v>0.96362467278897779</v>
      </c>
      <c r="B884">
        <f t="shared" si="35"/>
        <v>0.83200000000000063</v>
      </c>
    </row>
    <row r="885" spans="1:2" x14ac:dyDescent="0.25">
      <c r="A885">
        <f t="shared" si="36"/>
        <v>0.96405095335188251</v>
      </c>
      <c r="B885">
        <f t="shared" si="35"/>
        <v>0.83300000000000063</v>
      </c>
    </row>
    <row r="886" spans="1:2" x14ac:dyDescent="0.25">
      <c r="A886">
        <f t="shared" si="36"/>
        <v>0.96447479070543574</v>
      </c>
      <c r="B886">
        <f t="shared" ref="B886:B949" si="37">B885+0.001</f>
        <v>0.83400000000000063</v>
      </c>
    </row>
    <row r="887" spans="1:2" x14ac:dyDescent="0.25">
      <c r="A887">
        <f t="shared" si="36"/>
        <v>0.96489618353039441</v>
      </c>
      <c r="B887">
        <f t="shared" si="37"/>
        <v>0.83500000000000063</v>
      </c>
    </row>
    <row r="888" spans="1:2" x14ac:dyDescent="0.25">
      <c r="A888">
        <f t="shared" si="36"/>
        <v>0.96531513050948237</v>
      </c>
      <c r="B888">
        <f t="shared" si="37"/>
        <v>0.83600000000000063</v>
      </c>
    </row>
    <row r="889" spans="1:2" x14ac:dyDescent="0.25">
      <c r="A889">
        <f t="shared" si="36"/>
        <v>0.96573163032738407</v>
      </c>
      <c r="B889">
        <f t="shared" si="37"/>
        <v>0.83700000000000063</v>
      </c>
    </row>
    <row r="890" spans="1:2" x14ac:dyDescent="0.25">
      <c r="A890">
        <f t="shared" si="36"/>
        <v>0.96614568167073933</v>
      </c>
      <c r="B890">
        <f t="shared" si="37"/>
        <v>0.83800000000000063</v>
      </c>
    </row>
    <row r="891" spans="1:2" x14ac:dyDescent="0.25">
      <c r="A891">
        <f t="shared" si="36"/>
        <v>0.96655728322813739</v>
      </c>
      <c r="B891">
        <f t="shared" si="37"/>
        <v>0.83900000000000063</v>
      </c>
    </row>
    <row r="892" spans="1:2" x14ac:dyDescent="0.25">
      <c r="A892">
        <f t="shared" si="36"/>
        <v>0.96696643369011215</v>
      </c>
      <c r="B892">
        <f t="shared" si="37"/>
        <v>0.84000000000000064</v>
      </c>
    </row>
    <row r="893" spans="1:2" x14ac:dyDescent="0.25">
      <c r="A893">
        <f t="shared" si="36"/>
        <v>0.9673731317491342</v>
      </c>
      <c r="B893">
        <f t="shared" si="37"/>
        <v>0.84100000000000064</v>
      </c>
    </row>
    <row r="894" spans="1:2" x14ac:dyDescent="0.25">
      <c r="A894">
        <f t="shared" si="36"/>
        <v>0.96777737609960801</v>
      </c>
      <c r="B894">
        <f t="shared" si="37"/>
        <v>0.84200000000000064</v>
      </c>
    </row>
    <row r="895" spans="1:2" x14ac:dyDescent="0.25">
      <c r="A895">
        <f t="shared" si="36"/>
        <v>0.96817916543786497</v>
      </c>
      <c r="B895">
        <f t="shared" si="37"/>
        <v>0.84300000000000064</v>
      </c>
    </row>
    <row r="896" spans="1:2" x14ac:dyDescent="0.25">
      <c r="A896">
        <f t="shared" si="36"/>
        <v>0.96857849846215716</v>
      </c>
      <c r="B896">
        <f t="shared" si="37"/>
        <v>0.84400000000000064</v>
      </c>
    </row>
    <row r="897" spans="1:2" x14ac:dyDescent="0.25">
      <c r="A897">
        <f t="shared" si="36"/>
        <v>0.96897537387265276</v>
      </c>
      <c r="B897">
        <f t="shared" si="37"/>
        <v>0.84500000000000064</v>
      </c>
    </row>
    <row r="898" spans="1:2" x14ac:dyDescent="0.25">
      <c r="A898">
        <f t="shared" si="36"/>
        <v>0.96936979037143056</v>
      </c>
      <c r="B898">
        <f t="shared" si="37"/>
        <v>0.84600000000000064</v>
      </c>
    </row>
    <row r="899" spans="1:2" x14ac:dyDescent="0.25">
      <c r="A899">
        <f t="shared" si="36"/>
        <v>0.96976174666247417</v>
      </c>
      <c r="B899">
        <f t="shared" si="37"/>
        <v>0.84700000000000064</v>
      </c>
    </row>
    <row r="900" spans="1:2" x14ac:dyDescent="0.25">
      <c r="A900">
        <f t="shared" si="36"/>
        <v>0.97015124145166587</v>
      </c>
      <c r="B900">
        <f t="shared" si="37"/>
        <v>0.84800000000000064</v>
      </c>
    </row>
    <row r="901" spans="1:2" x14ac:dyDescent="0.25">
      <c r="A901">
        <f t="shared" si="36"/>
        <v>0.97053827344678256</v>
      </c>
      <c r="B901">
        <f t="shared" si="37"/>
        <v>0.84900000000000064</v>
      </c>
    </row>
    <row r="902" spans="1:2" x14ac:dyDescent="0.25">
      <c r="A902">
        <f t="shared" si="36"/>
        <v>0.97092284135748941</v>
      </c>
      <c r="B902">
        <f t="shared" si="37"/>
        <v>0.85000000000000064</v>
      </c>
    </row>
    <row r="903" spans="1:2" x14ac:dyDescent="0.25">
      <c r="A903">
        <f t="shared" si="36"/>
        <v>0.97130494389533395</v>
      </c>
      <c r="B903">
        <f t="shared" si="37"/>
        <v>0.85100000000000064</v>
      </c>
    </row>
    <row r="904" spans="1:2" x14ac:dyDescent="0.25">
      <c r="A904">
        <f t="shared" si="36"/>
        <v>0.9716845797737419</v>
      </c>
      <c r="B904">
        <f t="shared" si="37"/>
        <v>0.85200000000000065</v>
      </c>
    </row>
    <row r="905" spans="1:2" x14ac:dyDescent="0.25">
      <c r="A905">
        <f t="shared" si="36"/>
        <v>0.97206174770801113</v>
      </c>
      <c r="B905">
        <f t="shared" si="37"/>
        <v>0.85300000000000065</v>
      </c>
    </row>
    <row r="906" spans="1:2" x14ac:dyDescent="0.25">
      <c r="A906">
        <f t="shared" si="36"/>
        <v>0.97243644641530658</v>
      </c>
      <c r="B906">
        <f t="shared" si="37"/>
        <v>0.85400000000000065</v>
      </c>
    </row>
    <row r="907" spans="1:2" x14ac:dyDescent="0.25">
      <c r="A907">
        <f t="shared" si="36"/>
        <v>0.97280867461465381</v>
      </c>
      <c r="B907">
        <f t="shared" si="37"/>
        <v>0.85500000000000065</v>
      </c>
    </row>
    <row r="908" spans="1:2" x14ac:dyDescent="0.25">
      <c r="A908">
        <f t="shared" si="36"/>
        <v>0.97317843102693558</v>
      </c>
      <c r="B908">
        <f t="shared" si="37"/>
        <v>0.85600000000000065</v>
      </c>
    </row>
    <row r="909" spans="1:2" x14ac:dyDescent="0.25">
      <c r="A909">
        <f t="shared" si="36"/>
        <v>0.97354571437488546</v>
      </c>
      <c r="B909">
        <f t="shared" si="37"/>
        <v>0.85700000000000065</v>
      </c>
    </row>
    <row r="910" spans="1:2" x14ac:dyDescent="0.25">
      <c r="A910">
        <f t="shared" si="36"/>
        <v>0.97391052338308204</v>
      </c>
      <c r="B910">
        <f t="shared" si="37"/>
        <v>0.85800000000000065</v>
      </c>
    </row>
    <row r="911" spans="1:2" x14ac:dyDescent="0.25">
      <c r="A911">
        <f t="shared" si="36"/>
        <v>0.97427285677794495</v>
      </c>
      <c r="B911">
        <f t="shared" si="37"/>
        <v>0.85900000000000065</v>
      </c>
    </row>
    <row r="912" spans="1:2" x14ac:dyDescent="0.25">
      <c r="A912">
        <f t="shared" si="36"/>
        <v>0.97463271328772849</v>
      </c>
      <c r="B912">
        <f t="shared" si="37"/>
        <v>0.86000000000000065</v>
      </c>
    </row>
    <row r="913" spans="1:2" x14ac:dyDescent="0.25">
      <c r="A913">
        <f t="shared" si="36"/>
        <v>0.97499009164251826</v>
      </c>
      <c r="B913">
        <f t="shared" si="37"/>
        <v>0.86100000000000065</v>
      </c>
    </row>
    <row r="914" spans="1:2" x14ac:dyDescent="0.25">
      <c r="A914">
        <f t="shared" si="36"/>
        <v>0.97534499057422286</v>
      </c>
      <c r="B914">
        <f t="shared" si="37"/>
        <v>0.86200000000000065</v>
      </c>
    </row>
    <row r="915" spans="1:2" x14ac:dyDescent="0.25">
      <c r="A915">
        <f t="shared" si="36"/>
        <v>0.97569740881657163</v>
      </c>
      <c r="B915">
        <f t="shared" si="37"/>
        <v>0.86300000000000066</v>
      </c>
    </row>
    <row r="916" spans="1:2" x14ac:dyDescent="0.25">
      <c r="A916">
        <f t="shared" si="36"/>
        <v>0.97604734510510849</v>
      </c>
      <c r="B916">
        <f t="shared" si="37"/>
        <v>0.86400000000000066</v>
      </c>
    </row>
    <row r="917" spans="1:2" x14ac:dyDescent="0.25">
      <c r="A917">
        <f t="shared" si="36"/>
        <v>0.97639479817718666</v>
      </c>
      <c r="B917">
        <f t="shared" si="37"/>
        <v>0.86500000000000066</v>
      </c>
    </row>
    <row r="918" spans="1:2" x14ac:dyDescent="0.25">
      <c r="A918">
        <f t="shared" si="36"/>
        <v>0.97673976677196306</v>
      </c>
      <c r="B918">
        <f t="shared" si="37"/>
        <v>0.86600000000000066</v>
      </c>
    </row>
    <row r="919" spans="1:2" x14ac:dyDescent="0.25">
      <c r="A919">
        <f t="shared" si="36"/>
        <v>0.97708224963039503</v>
      </c>
      <c r="B919">
        <f t="shared" si="37"/>
        <v>0.86700000000000066</v>
      </c>
    </row>
    <row r="920" spans="1:2" x14ac:dyDescent="0.25">
      <c r="A920">
        <f t="shared" si="36"/>
        <v>0.97742224549523316</v>
      </c>
      <c r="B920">
        <f t="shared" si="37"/>
        <v>0.86800000000000066</v>
      </c>
    </row>
    <row r="921" spans="1:2" x14ac:dyDescent="0.25">
      <c r="A921">
        <f t="shared" si="36"/>
        <v>0.97775975311101715</v>
      </c>
      <c r="B921">
        <f t="shared" si="37"/>
        <v>0.86900000000000066</v>
      </c>
    </row>
    <row r="922" spans="1:2" x14ac:dyDescent="0.25">
      <c r="A922">
        <f t="shared" si="36"/>
        <v>0.97809477122407207</v>
      </c>
      <c r="B922">
        <f t="shared" si="37"/>
        <v>0.87000000000000066</v>
      </c>
    </row>
    <row r="923" spans="1:2" x14ac:dyDescent="0.25">
      <c r="A923">
        <f t="shared" si="36"/>
        <v>0.97842729858250033</v>
      </c>
      <c r="B923">
        <f t="shared" si="37"/>
        <v>0.87100000000000066</v>
      </c>
    </row>
    <row r="924" spans="1:2" x14ac:dyDescent="0.25">
      <c r="A924">
        <f t="shared" si="36"/>
        <v>0.97875733393618047</v>
      </c>
      <c r="B924">
        <f t="shared" si="37"/>
        <v>0.87200000000000066</v>
      </c>
    </row>
    <row r="925" spans="1:2" x14ac:dyDescent="0.25">
      <c r="A925">
        <f t="shared" si="36"/>
        <v>0.97908487603675842</v>
      </c>
      <c r="B925">
        <f t="shared" si="37"/>
        <v>0.87300000000000066</v>
      </c>
    </row>
    <row r="926" spans="1:2" x14ac:dyDescent="0.25">
      <c r="A926">
        <f t="shared" si="36"/>
        <v>0.97940992363764601</v>
      </c>
      <c r="B926">
        <f t="shared" si="37"/>
        <v>0.87400000000000067</v>
      </c>
    </row>
    <row r="927" spans="1:2" x14ac:dyDescent="0.25">
      <c r="A927">
        <f t="shared" si="36"/>
        <v>0.97973247549401321</v>
      </c>
      <c r="B927">
        <f t="shared" si="37"/>
        <v>0.87500000000000067</v>
      </c>
    </row>
    <row r="928" spans="1:2" x14ac:dyDescent="0.25">
      <c r="A928">
        <f t="shared" si="36"/>
        <v>0.98005253036278561</v>
      </c>
      <c r="B928">
        <f t="shared" si="37"/>
        <v>0.87600000000000067</v>
      </c>
    </row>
    <row r="929" spans="1:2" x14ac:dyDescent="0.25">
      <c r="A929">
        <f t="shared" si="36"/>
        <v>0.98037008700263728</v>
      </c>
      <c r="B929">
        <f t="shared" si="37"/>
        <v>0.87700000000000067</v>
      </c>
    </row>
    <row r="930" spans="1:2" x14ac:dyDescent="0.25">
      <c r="A930">
        <f t="shared" si="36"/>
        <v>0.98068514417398822</v>
      </c>
      <c r="B930">
        <f t="shared" si="37"/>
        <v>0.87800000000000067</v>
      </c>
    </row>
    <row r="931" spans="1:2" x14ac:dyDescent="0.25">
      <c r="A931">
        <f t="shared" si="36"/>
        <v>0.98099770063899738</v>
      </c>
      <c r="B931">
        <f t="shared" si="37"/>
        <v>0.87900000000000067</v>
      </c>
    </row>
    <row r="932" spans="1:2" x14ac:dyDescent="0.25">
      <c r="A932">
        <f t="shared" si="36"/>
        <v>0.98130775516155944</v>
      </c>
      <c r="B932">
        <f t="shared" si="37"/>
        <v>0.88000000000000067</v>
      </c>
    </row>
    <row r="933" spans="1:2" x14ac:dyDescent="0.25">
      <c r="A933">
        <f t="shared" si="36"/>
        <v>0.981615306507299</v>
      </c>
      <c r="B933">
        <f t="shared" si="37"/>
        <v>0.88100000000000067</v>
      </c>
    </row>
    <row r="934" spans="1:2" x14ac:dyDescent="0.25">
      <c r="A934">
        <f t="shared" si="36"/>
        <v>0.98192035344356721</v>
      </c>
      <c r="B934">
        <f t="shared" si="37"/>
        <v>0.88200000000000067</v>
      </c>
    </row>
    <row r="935" spans="1:2" x14ac:dyDescent="0.25">
      <c r="A935">
        <f t="shared" si="36"/>
        <v>0.98222289473943447</v>
      </c>
      <c r="B935">
        <f t="shared" si="37"/>
        <v>0.88300000000000067</v>
      </c>
    </row>
    <row r="936" spans="1:2" x14ac:dyDescent="0.25">
      <c r="A936">
        <f t="shared" si="36"/>
        <v>0.98252292916568884</v>
      </c>
      <c r="B936">
        <f t="shared" si="37"/>
        <v>0.88400000000000067</v>
      </c>
    </row>
    <row r="937" spans="1:2" x14ac:dyDescent="0.25">
      <c r="A937">
        <f t="shared" si="36"/>
        <v>0.98282045549482833</v>
      </c>
      <c r="B937">
        <f t="shared" si="37"/>
        <v>0.88500000000000068</v>
      </c>
    </row>
    <row r="938" spans="1:2" x14ac:dyDescent="0.25">
      <c r="A938">
        <f t="shared" si="36"/>
        <v>0.98311547250105835</v>
      </c>
      <c r="B938">
        <f t="shared" si="37"/>
        <v>0.88600000000000068</v>
      </c>
    </row>
    <row r="939" spans="1:2" x14ac:dyDescent="0.25">
      <c r="A939">
        <f t="shared" si="36"/>
        <v>0.98340797896028675</v>
      </c>
      <c r="B939">
        <f t="shared" si="37"/>
        <v>0.88700000000000068</v>
      </c>
    </row>
    <row r="940" spans="1:2" x14ac:dyDescent="0.25">
      <c r="A940">
        <f t="shared" si="36"/>
        <v>0.98369797365011769</v>
      </c>
      <c r="B940">
        <f t="shared" si="37"/>
        <v>0.88800000000000068</v>
      </c>
    </row>
    <row r="941" spans="1:2" x14ac:dyDescent="0.25">
      <c r="A941">
        <f t="shared" si="36"/>
        <v>0.98398545534984827</v>
      </c>
      <c r="B941">
        <f t="shared" si="37"/>
        <v>0.88900000000000068</v>
      </c>
    </row>
    <row r="942" spans="1:2" x14ac:dyDescent="0.25">
      <c r="A942">
        <f t="shared" si="36"/>
        <v>0.98427042284046418</v>
      </c>
      <c r="B942">
        <f t="shared" si="37"/>
        <v>0.89000000000000068</v>
      </c>
    </row>
    <row r="943" spans="1:2" x14ac:dyDescent="0.25">
      <c r="A943">
        <f t="shared" si="36"/>
        <v>0.98455287490463417</v>
      </c>
      <c r="B943">
        <f t="shared" si="37"/>
        <v>0.89100000000000068</v>
      </c>
    </row>
    <row r="944" spans="1:2" x14ac:dyDescent="0.25">
      <c r="A944">
        <f t="shared" si="36"/>
        <v>0.98483281032670567</v>
      </c>
      <c r="B944">
        <f t="shared" si="37"/>
        <v>0.89200000000000068</v>
      </c>
    </row>
    <row r="945" spans="1:2" x14ac:dyDescent="0.25">
      <c r="A945">
        <f t="shared" si="36"/>
        <v>0.98511022789270064</v>
      </c>
      <c r="B945">
        <f t="shared" si="37"/>
        <v>0.89300000000000068</v>
      </c>
    </row>
    <row r="946" spans="1:2" x14ac:dyDescent="0.25">
      <c r="A946">
        <f t="shared" si="36"/>
        <v>0.98538512639031051</v>
      </c>
      <c r="B946">
        <f t="shared" si="37"/>
        <v>0.89400000000000068</v>
      </c>
    </row>
    <row r="947" spans="1:2" x14ac:dyDescent="0.25">
      <c r="A947">
        <f t="shared" si="36"/>
        <v>0.98565750460889268</v>
      </c>
      <c r="B947">
        <f t="shared" si="37"/>
        <v>0.89500000000000068</v>
      </c>
    </row>
    <row r="948" spans="1:2" x14ac:dyDescent="0.25">
      <c r="A948">
        <f t="shared" ref="A948:A1011" si="38">(1+gammaNitrogen)*B948^gammaNitrogen-gammaNitrogen*B948^(1+gammaNitrogen)</f>
        <v>0.9859273613394639</v>
      </c>
      <c r="B948">
        <f t="shared" si="37"/>
        <v>0.89600000000000068</v>
      </c>
    </row>
    <row r="949" spans="1:2" x14ac:dyDescent="0.25">
      <c r="A949">
        <f t="shared" si="38"/>
        <v>0.98619469537469817</v>
      </c>
      <c r="B949">
        <f t="shared" si="37"/>
        <v>0.89700000000000069</v>
      </c>
    </row>
    <row r="950" spans="1:2" x14ac:dyDescent="0.25">
      <c r="A950">
        <f t="shared" si="38"/>
        <v>0.98645950550892114</v>
      </c>
      <c r="B950">
        <f t="shared" ref="B950:B1013" si="39">B949+0.001</f>
        <v>0.89800000000000069</v>
      </c>
    </row>
    <row r="951" spans="1:2" x14ac:dyDescent="0.25">
      <c r="A951">
        <f t="shared" si="38"/>
        <v>0.98672179053810494</v>
      </c>
      <c r="B951">
        <f t="shared" si="39"/>
        <v>0.89900000000000069</v>
      </c>
    </row>
    <row r="952" spans="1:2" x14ac:dyDescent="0.25">
      <c r="A952">
        <f t="shared" si="38"/>
        <v>0.98698154925986492</v>
      </c>
      <c r="B952">
        <f t="shared" si="39"/>
        <v>0.90000000000000069</v>
      </c>
    </row>
    <row r="953" spans="1:2" x14ac:dyDescent="0.25">
      <c r="A953">
        <f t="shared" si="38"/>
        <v>0.98723878047345526</v>
      </c>
      <c r="B953">
        <f t="shared" si="39"/>
        <v>0.90100000000000069</v>
      </c>
    </row>
    <row r="954" spans="1:2" x14ac:dyDescent="0.25">
      <c r="A954">
        <f t="shared" si="38"/>
        <v>0.98749348297976336</v>
      </c>
      <c r="B954">
        <f t="shared" si="39"/>
        <v>0.90200000000000069</v>
      </c>
    </row>
    <row r="955" spans="1:2" x14ac:dyDescent="0.25">
      <c r="A955">
        <f t="shared" si="38"/>
        <v>0.98774565558130645</v>
      </c>
      <c r="B955">
        <f t="shared" si="39"/>
        <v>0.90300000000000069</v>
      </c>
    </row>
    <row r="956" spans="1:2" x14ac:dyDescent="0.25">
      <c r="A956">
        <f t="shared" si="38"/>
        <v>0.98799529708222722</v>
      </c>
      <c r="B956">
        <f t="shared" si="39"/>
        <v>0.90400000000000069</v>
      </c>
    </row>
    <row r="957" spans="1:2" x14ac:dyDescent="0.25">
      <c r="A957">
        <f t="shared" si="38"/>
        <v>0.98824240628828841</v>
      </c>
      <c r="B957">
        <f t="shared" si="39"/>
        <v>0.90500000000000069</v>
      </c>
    </row>
    <row r="958" spans="1:2" x14ac:dyDescent="0.25">
      <c r="A958">
        <f t="shared" si="38"/>
        <v>0.98848698200687013</v>
      </c>
      <c r="B958">
        <f t="shared" si="39"/>
        <v>0.90600000000000069</v>
      </c>
    </row>
    <row r="959" spans="1:2" x14ac:dyDescent="0.25">
      <c r="A959">
        <f t="shared" si="38"/>
        <v>0.98872902304696419</v>
      </c>
      <c r="B959">
        <f t="shared" si="39"/>
        <v>0.90700000000000069</v>
      </c>
    </row>
    <row r="960" spans="1:2" x14ac:dyDescent="0.25">
      <c r="A960">
        <f t="shared" si="38"/>
        <v>0.98896852821917036</v>
      </c>
      <c r="B960">
        <f t="shared" si="39"/>
        <v>0.9080000000000007</v>
      </c>
    </row>
    <row r="961" spans="1:2" x14ac:dyDescent="0.25">
      <c r="A961">
        <f t="shared" si="38"/>
        <v>0.98920549633569144</v>
      </c>
      <c r="B961">
        <f t="shared" si="39"/>
        <v>0.9090000000000007</v>
      </c>
    </row>
    <row r="962" spans="1:2" x14ac:dyDescent="0.25">
      <c r="A962">
        <f t="shared" si="38"/>
        <v>0.98943992621033039</v>
      </c>
      <c r="B962">
        <f t="shared" si="39"/>
        <v>0.9100000000000007</v>
      </c>
    </row>
    <row r="963" spans="1:2" x14ac:dyDescent="0.25">
      <c r="A963">
        <f t="shared" si="38"/>
        <v>0.98967181665848436</v>
      </c>
      <c r="B963">
        <f t="shared" si="39"/>
        <v>0.9110000000000007</v>
      </c>
    </row>
    <row r="964" spans="1:2" x14ac:dyDescent="0.25">
      <c r="A964">
        <f t="shared" si="38"/>
        <v>0.9899011664971421</v>
      </c>
      <c r="B964">
        <f t="shared" si="39"/>
        <v>0.9120000000000007</v>
      </c>
    </row>
    <row r="965" spans="1:2" x14ac:dyDescent="0.25">
      <c r="A965">
        <f t="shared" si="38"/>
        <v>0.99012797454487822</v>
      </c>
      <c r="B965">
        <f t="shared" si="39"/>
        <v>0.9130000000000007</v>
      </c>
    </row>
    <row r="966" spans="1:2" x14ac:dyDescent="0.25">
      <c r="A966">
        <f t="shared" si="38"/>
        <v>0.99035223962184982</v>
      </c>
      <c r="B966">
        <f t="shared" si="39"/>
        <v>0.9140000000000007</v>
      </c>
    </row>
    <row r="967" spans="1:2" x14ac:dyDescent="0.25">
      <c r="A967">
        <f t="shared" si="38"/>
        <v>0.99057396054979208</v>
      </c>
      <c r="B967">
        <f t="shared" si="39"/>
        <v>0.9150000000000007</v>
      </c>
    </row>
    <row r="968" spans="1:2" x14ac:dyDescent="0.25">
      <c r="A968">
        <f t="shared" si="38"/>
        <v>0.99079313615201481</v>
      </c>
      <c r="B968">
        <f t="shared" si="39"/>
        <v>0.9160000000000007</v>
      </c>
    </row>
    <row r="969" spans="1:2" x14ac:dyDescent="0.25">
      <c r="A969">
        <f t="shared" si="38"/>
        <v>0.99100976525339657</v>
      </c>
      <c r="B969">
        <f t="shared" si="39"/>
        <v>0.9170000000000007</v>
      </c>
    </row>
    <row r="970" spans="1:2" x14ac:dyDescent="0.25">
      <c r="A970">
        <f t="shared" si="38"/>
        <v>0.99122384668038221</v>
      </c>
      <c r="B970">
        <f t="shared" si="39"/>
        <v>0.9180000000000007</v>
      </c>
    </row>
    <row r="971" spans="1:2" x14ac:dyDescent="0.25">
      <c r="A971">
        <f t="shared" si="38"/>
        <v>0.99143537926097802</v>
      </c>
      <c r="B971">
        <f t="shared" si="39"/>
        <v>0.91900000000000071</v>
      </c>
    </row>
    <row r="972" spans="1:2" x14ac:dyDescent="0.25">
      <c r="A972">
        <f t="shared" si="38"/>
        <v>0.99164436182474758</v>
      </c>
      <c r="B972">
        <f t="shared" si="39"/>
        <v>0.92000000000000071</v>
      </c>
    </row>
    <row r="973" spans="1:2" x14ac:dyDescent="0.25">
      <c r="A973">
        <f t="shared" si="38"/>
        <v>0.991850793202808</v>
      </c>
      <c r="B973">
        <f t="shared" si="39"/>
        <v>0.92100000000000071</v>
      </c>
    </row>
    <row r="974" spans="1:2" x14ac:dyDescent="0.25">
      <c r="A974">
        <f t="shared" si="38"/>
        <v>0.9920546722278254</v>
      </c>
      <c r="B974">
        <f t="shared" si="39"/>
        <v>0.92200000000000071</v>
      </c>
    </row>
    <row r="975" spans="1:2" x14ac:dyDescent="0.25">
      <c r="A975">
        <f t="shared" si="38"/>
        <v>0.99225599773401107</v>
      </c>
      <c r="B975">
        <f t="shared" si="39"/>
        <v>0.92300000000000071</v>
      </c>
    </row>
    <row r="976" spans="1:2" x14ac:dyDescent="0.25">
      <c r="A976">
        <f t="shared" si="38"/>
        <v>0.99245476855711723</v>
      </c>
      <c r="B976">
        <f t="shared" si="39"/>
        <v>0.92400000000000071</v>
      </c>
    </row>
    <row r="977" spans="1:2" x14ac:dyDescent="0.25">
      <c r="A977">
        <f t="shared" si="38"/>
        <v>0.99265098353443393</v>
      </c>
      <c r="B977">
        <f t="shared" si="39"/>
        <v>0.92500000000000071</v>
      </c>
    </row>
    <row r="978" spans="1:2" x14ac:dyDescent="0.25">
      <c r="A978">
        <f t="shared" si="38"/>
        <v>0.99284464150478358</v>
      </c>
      <c r="B978">
        <f t="shared" si="39"/>
        <v>0.92600000000000071</v>
      </c>
    </row>
    <row r="979" spans="1:2" x14ac:dyDescent="0.25">
      <c r="A979">
        <f t="shared" si="38"/>
        <v>0.99303574130851757</v>
      </c>
      <c r="B979">
        <f t="shared" si="39"/>
        <v>0.92700000000000071</v>
      </c>
    </row>
    <row r="980" spans="1:2" x14ac:dyDescent="0.25">
      <c r="A980">
        <f t="shared" si="38"/>
        <v>0.99322428178751299</v>
      </c>
      <c r="B980">
        <f t="shared" si="39"/>
        <v>0.92800000000000071</v>
      </c>
    </row>
    <row r="981" spans="1:2" x14ac:dyDescent="0.25">
      <c r="A981">
        <f t="shared" si="38"/>
        <v>0.993410261785167</v>
      </c>
      <c r="B981">
        <f t="shared" si="39"/>
        <v>0.92900000000000071</v>
      </c>
    </row>
    <row r="982" spans="1:2" x14ac:dyDescent="0.25">
      <c r="A982">
        <f t="shared" si="38"/>
        <v>0.99359368014639537</v>
      </c>
      <c r="B982">
        <f t="shared" si="39"/>
        <v>0.93000000000000071</v>
      </c>
    </row>
    <row r="983" spans="1:2" x14ac:dyDescent="0.25">
      <c r="A983">
        <f t="shared" si="38"/>
        <v>0.99377453571762531</v>
      </c>
      <c r="B983">
        <f t="shared" si="39"/>
        <v>0.93100000000000072</v>
      </c>
    </row>
    <row r="984" spans="1:2" x14ac:dyDescent="0.25">
      <c r="A984">
        <f t="shared" si="38"/>
        <v>0.99395282734679413</v>
      </c>
      <c r="B984">
        <f t="shared" si="39"/>
        <v>0.93200000000000072</v>
      </c>
    </row>
    <row r="985" spans="1:2" x14ac:dyDescent="0.25">
      <c r="A985">
        <f t="shared" si="38"/>
        <v>0.99412855388334553</v>
      </c>
      <c r="B985">
        <f t="shared" si="39"/>
        <v>0.93300000000000072</v>
      </c>
    </row>
    <row r="986" spans="1:2" x14ac:dyDescent="0.25">
      <c r="A986">
        <f t="shared" si="38"/>
        <v>0.99430171417822266</v>
      </c>
      <c r="B986">
        <f t="shared" si="39"/>
        <v>0.93400000000000072</v>
      </c>
    </row>
    <row r="987" spans="1:2" x14ac:dyDescent="0.25">
      <c r="A987">
        <f t="shared" si="38"/>
        <v>0.99447230708386747</v>
      </c>
      <c r="B987">
        <f t="shared" si="39"/>
        <v>0.93500000000000072</v>
      </c>
    </row>
    <row r="988" spans="1:2" x14ac:dyDescent="0.25">
      <c r="A988">
        <f t="shared" si="38"/>
        <v>0.99464033145421493</v>
      </c>
      <c r="B988">
        <f t="shared" si="39"/>
        <v>0.93600000000000072</v>
      </c>
    </row>
    <row r="989" spans="1:2" x14ac:dyDescent="0.25">
      <c r="A989">
        <f t="shared" si="38"/>
        <v>0.99480578614469017</v>
      </c>
      <c r="B989">
        <f t="shared" si="39"/>
        <v>0.93700000000000072</v>
      </c>
    </row>
    <row r="990" spans="1:2" x14ac:dyDescent="0.25">
      <c r="A990">
        <f t="shared" si="38"/>
        <v>0.99496867001220446</v>
      </c>
      <c r="B990">
        <f t="shared" si="39"/>
        <v>0.93800000000000072</v>
      </c>
    </row>
    <row r="991" spans="1:2" x14ac:dyDescent="0.25">
      <c r="A991">
        <f t="shared" si="38"/>
        <v>0.99512898191515098</v>
      </c>
      <c r="B991">
        <f t="shared" si="39"/>
        <v>0.93900000000000072</v>
      </c>
    </row>
    <row r="992" spans="1:2" x14ac:dyDescent="0.25">
      <c r="A992">
        <f t="shared" si="38"/>
        <v>0.99528672071340152</v>
      </c>
      <c r="B992">
        <f t="shared" si="39"/>
        <v>0.94000000000000072</v>
      </c>
    </row>
    <row r="993" spans="1:2" x14ac:dyDescent="0.25">
      <c r="A993">
        <f t="shared" si="38"/>
        <v>0.99544188526830202</v>
      </c>
      <c r="B993">
        <f t="shared" si="39"/>
        <v>0.94100000000000072</v>
      </c>
    </row>
    <row r="994" spans="1:2" x14ac:dyDescent="0.25">
      <c r="A994">
        <f t="shared" si="38"/>
        <v>0.9955944744426688</v>
      </c>
      <c r="B994">
        <f t="shared" si="39"/>
        <v>0.94200000000000073</v>
      </c>
    </row>
    <row r="995" spans="1:2" x14ac:dyDescent="0.25">
      <c r="A995">
        <f t="shared" si="38"/>
        <v>0.99574448710078634</v>
      </c>
      <c r="B995">
        <f t="shared" si="39"/>
        <v>0.94300000000000073</v>
      </c>
    </row>
    <row r="996" spans="1:2" x14ac:dyDescent="0.25">
      <c r="A996">
        <f t="shared" si="38"/>
        <v>0.99589192210840149</v>
      </c>
      <c r="B996">
        <f t="shared" si="39"/>
        <v>0.94400000000000073</v>
      </c>
    </row>
    <row r="997" spans="1:2" x14ac:dyDescent="0.25">
      <c r="A997">
        <f t="shared" si="38"/>
        <v>0.99603677833272064</v>
      </c>
      <c r="B997">
        <f t="shared" si="39"/>
        <v>0.94500000000000073</v>
      </c>
    </row>
    <row r="998" spans="1:2" x14ac:dyDescent="0.25">
      <c r="A998">
        <f t="shared" si="38"/>
        <v>0.99617905464240608</v>
      </c>
      <c r="B998">
        <f t="shared" si="39"/>
        <v>0.94600000000000073</v>
      </c>
    </row>
    <row r="999" spans="1:2" x14ac:dyDescent="0.25">
      <c r="A999">
        <f t="shared" si="38"/>
        <v>0.99631874990757185</v>
      </c>
      <c r="B999">
        <f t="shared" si="39"/>
        <v>0.94700000000000073</v>
      </c>
    </row>
    <row r="1000" spans="1:2" x14ac:dyDescent="0.25">
      <c r="A1000">
        <f t="shared" si="38"/>
        <v>0.99645586299978062</v>
      </c>
      <c r="B1000">
        <f t="shared" si="39"/>
        <v>0.94800000000000073</v>
      </c>
    </row>
    <row r="1001" spans="1:2" x14ac:dyDescent="0.25">
      <c r="A1001">
        <f t="shared" si="38"/>
        <v>0.99659039279203987</v>
      </c>
      <c r="B1001">
        <f t="shared" si="39"/>
        <v>0.94900000000000073</v>
      </c>
    </row>
    <row r="1002" spans="1:2" x14ac:dyDescent="0.25">
      <c r="A1002">
        <f t="shared" si="38"/>
        <v>0.99672233815879774</v>
      </c>
      <c r="B1002">
        <f t="shared" si="39"/>
        <v>0.95000000000000073</v>
      </c>
    </row>
    <row r="1003" spans="1:2" x14ac:dyDescent="0.25">
      <c r="A1003">
        <f t="shared" si="38"/>
        <v>0.99685169797593942</v>
      </c>
      <c r="B1003">
        <f t="shared" si="39"/>
        <v>0.95100000000000073</v>
      </c>
    </row>
    <row r="1004" spans="1:2" x14ac:dyDescent="0.25">
      <c r="A1004">
        <f t="shared" si="38"/>
        <v>0.99697847112078475</v>
      </c>
      <c r="B1004">
        <f t="shared" si="39"/>
        <v>0.95200000000000073</v>
      </c>
    </row>
    <row r="1005" spans="1:2" x14ac:dyDescent="0.25">
      <c r="A1005">
        <f t="shared" si="38"/>
        <v>0.99710265647208263</v>
      </c>
      <c r="B1005">
        <f t="shared" si="39"/>
        <v>0.95300000000000074</v>
      </c>
    </row>
    <row r="1006" spans="1:2" x14ac:dyDescent="0.25">
      <c r="A1006">
        <f t="shared" si="38"/>
        <v>0.99722425291000771</v>
      </c>
      <c r="B1006">
        <f t="shared" si="39"/>
        <v>0.95400000000000074</v>
      </c>
    </row>
    <row r="1007" spans="1:2" x14ac:dyDescent="0.25">
      <c r="A1007">
        <f t="shared" si="38"/>
        <v>0.99734325931615997</v>
      </c>
      <c r="B1007">
        <f t="shared" si="39"/>
        <v>0.95500000000000074</v>
      </c>
    </row>
    <row r="1008" spans="1:2" x14ac:dyDescent="0.25">
      <c r="A1008">
        <f t="shared" si="38"/>
        <v>0.99745967457355622</v>
      </c>
      <c r="B1008">
        <f t="shared" si="39"/>
        <v>0.95600000000000074</v>
      </c>
    </row>
    <row r="1009" spans="1:2" x14ac:dyDescent="0.25">
      <c r="A1009">
        <f t="shared" si="38"/>
        <v>0.99757349756662927</v>
      </c>
      <c r="B1009">
        <f t="shared" si="39"/>
        <v>0.95700000000000074</v>
      </c>
    </row>
    <row r="1010" spans="1:2" x14ac:dyDescent="0.25">
      <c r="A1010">
        <f t="shared" si="38"/>
        <v>0.99768472718122525</v>
      </c>
      <c r="B1010">
        <f t="shared" si="39"/>
        <v>0.95800000000000074</v>
      </c>
    </row>
    <row r="1011" spans="1:2" x14ac:dyDescent="0.25">
      <c r="A1011">
        <f t="shared" si="38"/>
        <v>0.99779336230459759</v>
      </c>
      <c r="B1011">
        <f t="shared" si="39"/>
        <v>0.95900000000000074</v>
      </c>
    </row>
    <row r="1012" spans="1:2" x14ac:dyDescent="0.25">
      <c r="A1012">
        <f t="shared" ref="A1012:A1052" si="40">(1+gammaNitrogen)*B1012^gammaNitrogen-gammaNitrogen*B1012^(1+gammaNitrogen)</f>
        <v>0.99789940182540438</v>
      </c>
      <c r="B1012">
        <f t="shared" si="39"/>
        <v>0.96000000000000074</v>
      </c>
    </row>
    <row r="1013" spans="1:2" x14ac:dyDescent="0.25">
      <c r="A1013">
        <f t="shared" si="40"/>
        <v>0.99800284463370703</v>
      </c>
      <c r="B1013">
        <f t="shared" si="39"/>
        <v>0.96100000000000074</v>
      </c>
    </row>
    <row r="1014" spans="1:2" x14ac:dyDescent="0.25">
      <c r="A1014">
        <f t="shared" si="40"/>
        <v>0.99810368962096296</v>
      </c>
      <c r="B1014">
        <f t="shared" ref="B1014:B1052" si="41">B1013+0.001</f>
        <v>0.96200000000000074</v>
      </c>
    </row>
    <row r="1015" spans="1:2" x14ac:dyDescent="0.25">
      <c r="A1015">
        <f t="shared" si="40"/>
        <v>0.99820193568002469</v>
      </c>
      <c r="B1015">
        <f t="shared" si="41"/>
        <v>0.96300000000000074</v>
      </c>
    </row>
    <row r="1016" spans="1:2" x14ac:dyDescent="0.25">
      <c r="A1016">
        <f t="shared" si="40"/>
        <v>0.99829758170513583</v>
      </c>
      <c r="B1016">
        <f t="shared" si="41"/>
        <v>0.96400000000000075</v>
      </c>
    </row>
    <row r="1017" spans="1:2" x14ac:dyDescent="0.25">
      <c r="A1017">
        <f t="shared" si="40"/>
        <v>0.9983906265919269</v>
      </c>
      <c r="B1017">
        <f t="shared" si="41"/>
        <v>0.96500000000000075</v>
      </c>
    </row>
    <row r="1018" spans="1:2" x14ac:dyDescent="0.25">
      <c r="A1018">
        <f t="shared" si="40"/>
        <v>0.99848106923741309</v>
      </c>
      <c r="B1018">
        <f t="shared" si="41"/>
        <v>0.96600000000000075</v>
      </c>
    </row>
    <row r="1019" spans="1:2" x14ac:dyDescent="0.25">
      <c r="A1019">
        <f t="shared" si="40"/>
        <v>0.99856890853998959</v>
      </c>
      <c r="B1019">
        <f t="shared" si="41"/>
        <v>0.96700000000000075</v>
      </c>
    </row>
    <row r="1020" spans="1:2" x14ac:dyDescent="0.25">
      <c r="A1020">
        <f t="shared" si="40"/>
        <v>0.99865414339942937</v>
      </c>
      <c r="B1020">
        <f t="shared" si="41"/>
        <v>0.96800000000000075</v>
      </c>
    </row>
    <row r="1021" spans="1:2" x14ac:dyDescent="0.25">
      <c r="A1021">
        <f t="shared" si="40"/>
        <v>0.99873677271687789</v>
      </c>
      <c r="B1021">
        <f t="shared" si="41"/>
        <v>0.96900000000000075</v>
      </c>
    </row>
    <row r="1022" spans="1:2" x14ac:dyDescent="0.25">
      <c r="A1022">
        <f t="shared" si="40"/>
        <v>0.99881679539485191</v>
      </c>
      <c r="B1022">
        <f t="shared" si="41"/>
        <v>0.97000000000000075</v>
      </c>
    </row>
    <row r="1023" spans="1:2" x14ac:dyDescent="0.25">
      <c r="A1023">
        <f t="shared" si="40"/>
        <v>0.99889421033723513</v>
      </c>
      <c r="B1023">
        <f t="shared" si="41"/>
        <v>0.97100000000000075</v>
      </c>
    </row>
    <row r="1024" spans="1:2" x14ac:dyDescent="0.25">
      <c r="A1024">
        <f t="shared" si="40"/>
        <v>0.99896901644927372</v>
      </c>
      <c r="B1024">
        <f t="shared" si="41"/>
        <v>0.97200000000000075</v>
      </c>
    </row>
    <row r="1025" spans="1:2" x14ac:dyDescent="0.25">
      <c r="A1025">
        <f t="shared" si="40"/>
        <v>0.99904121263757406</v>
      </c>
      <c r="B1025">
        <f t="shared" si="41"/>
        <v>0.97300000000000075</v>
      </c>
    </row>
    <row r="1026" spans="1:2" x14ac:dyDescent="0.25">
      <c r="A1026">
        <f t="shared" si="40"/>
        <v>0.99911079781010015</v>
      </c>
      <c r="B1026">
        <f t="shared" si="41"/>
        <v>0.97400000000000075</v>
      </c>
    </row>
    <row r="1027" spans="1:2" x14ac:dyDescent="0.25">
      <c r="A1027">
        <f t="shared" si="40"/>
        <v>0.99917777087616955</v>
      </c>
      <c r="B1027">
        <f t="shared" si="41"/>
        <v>0.97500000000000075</v>
      </c>
    </row>
    <row r="1028" spans="1:2" x14ac:dyDescent="0.25">
      <c r="A1028">
        <f t="shared" si="40"/>
        <v>0.99924213074644808</v>
      </c>
      <c r="B1028">
        <f t="shared" si="41"/>
        <v>0.97600000000000076</v>
      </c>
    </row>
    <row r="1029" spans="1:2" x14ac:dyDescent="0.25">
      <c r="A1029">
        <f t="shared" si="40"/>
        <v>0.99930387633294981</v>
      </c>
      <c r="B1029">
        <f t="shared" si="41"/>
        <v>0.97700000000000076</v>
      </c>
    </row>
    <row r="1030" spans="1:2" x14ac:dyDescent="0.25">
      <c r="A1030">
        <f t="shared" si="40"/>
        <v>0.99936300654903132</v>
      </c>
      <c r="B1030">
        <f t="shared" si="41"/>
        <v>0.97800000000000076</v>
      </c>
    </row>
    <row r="1031" spans="1:2" x14ac:dyDescent="0.25">
      <c r="A1031">
        <f t="shared" si="40"/>
        <v>0.99941952030939007</v>
      </c>
      <c r="B1031">
        <f t="shared" si="41"/>
        <v>0.97900000000000076</v>
      </c>
    </row>
    <row r="1032" spans="1:2" x14ac:dyDescent="0.25">
      <c r="A1032">
        <f t="shared" si="40"/>
        <v>0.99947341653005961</v>
      </c>
      <c r="B1032">
        <f t="shared" si="41"/>
        <v>0.98000000000000076</v>
      </c>
    </row>
    <row r="1033" spans="1:2" x14ac:dyDescent="0.25">
      <c r="A1033">
        <f t="shared" si="40"/>
        <v>0.9995246941284075</v>
      </c>
      <c r="B1033">
        <f t="shared" si="41"/>
        <v>0.98100000000000076</v>
      </c>
    </row>
    <row r="1034" spans="1:2" x14ac:dyDescent="0.25">
      <c r="A1034">
        <f t="shared" si="40"/>
        <v>0.99957335202313091</v>
      </c>
      <c r="B1034">
        <f t="shared" si="41"/>
        <v>0.98200000000000076</v>
      </c>
    </row>
    <row r="1035" spans="1:2" x14ac:dyDescent="0.25">
      <c r="A1035">
        <f t="shared" si="40"/>
        <v>0.99961938913425485</v>
      </c>
      <c r="B1035">
        <f t="shared" si="41"/>
        <v>0.98300000000000076</v>
      </c>
    </row>
    <row r="1036" spans="1:2" x14ac:dyDescent="0.25">
      <c r="A1036">
        <f t="shared" si="40"/>
        <v>0.9996628043831266</v>
      </c>
      <c r="B1036">
        <f t="shared" si="41"/>
        <v>0.98400000000000076</v>
      </c>
    </row>
    <row r="1037" spans="1:2" x14ac:dyDescent="0.25">
      <c r="A1037">
        <f t="shared" si="40"/>
        <v>0.99970359669241593</v>
      </c>
      <c r="B1037">
        <f t="shared" si="41"/>
        <v>0.98500000000000076</v>
      </c>
    </row>
    <row r="1038" spans="1:2" x14ac:dyDescent="0.25">
      <c r="A1038">
        <f t="shared" si="40"/>
        <v>0.99974176498610778</v>
      </c>
      <c r="B1038">
        <f t="shared" si="41"/>
        <v>0.98600000000000076</v>
      </c>
    </row>
    <row r="1039" spans="1:2" x14ac:dyDescent="0.25">
      <c r="A1039">
        <f t="shared" si="40"/>
        <v>0.99977730818950272</v>
      </c>
      <c r="B1039">
        <f t="shared" si="41"/>
        <v>0.98700000000000077</v>
      </c>
    </row>
    <row r="1040" spans="1:2" x14ac:dyDescent="0.25">
      <c r="A1040">
        <f t="shared" si="40"/>
        <v>0.99981022522921159</v>
      </c>
      <c r="B1040">
        <f t="shared" si="41"/>
        <v>0.98800000000000077</v>
      </c>
    </row>
    <row r="1041" spans="1:2" x14ac:dyDescent="0.25">
      <c r="A1041">
        <f t="shared" si="40"/>
        <v>0.99984051503315285</v>
      </c>
      <c r="B1041">
        <f t="shared" si="41"/>
        <v>0.98900000000000077</v>
      </c>
    </row>
    <row r="1042" spans="1:2" x14ac:dyDescent="0.25">
      <c r="A1042">
        <f t="shared" si="40"/>
        <v>0.99986817653054971</v>
      </c>
      <c r="B1042">
        <f t="shared" si="41"/>
        <v>0.99000000000000077</v>
      </c>
    </row>
    <row r="1043" spans="1:2" x14ac:dyDescent="0.25">
      <c r="A1043">
        <f t="shared" si="40"/>
        <v>0.99989320865192544</v>
      </c>
      <c r="B1043">
        <f t="shared" si="41"/>
        <v>0.99100000000000077</v>
      </c>
    </row>
    <row r="1044" spans="1:2" x14ac:dyDescent="0.25">
      <c r="A1044">
        <f t="shared" si="40"/>
        <v>0.99991561032910337</v>
      </c>
      <c r="B1044">
        <f t="shared" si="41"/>
        <v>0.99200000000000077</v>
      </c>
    </row>
    <row r="1045" spans="1:2" x14ac:dyDescent="0.25">
      <c r="A1045">
        <f t="shared" si="40"/>
        <v>0.9999353804952007</v>
      </c>
      <c r="B1045">
        <f t="shared" si="41"/>
        <v>0.99300000000000077</v>
      </c>
    </row>
    <row r="1046" spans="1:2" x14ac:dyDescent="0.25">
      <c r="A1046">
        <f t="shared" si="40"/>
        <v>0.99995251808462693</v>
      </c>
      <c r="B1046">
        <f t="shared" si="41"/>
        <v>0.99400000000000077</v>
      </c>
    </row>
    <row r="1047" spans="1:2" x14ac:dyDescent="0.25">
      <c r="A1047">
        <f t="shared" si="40"/>
        <v>0.99996702203307963</v>
      </c>
      <c r="B1047">
        <f t="shared" si="41"/>
        <v>0.99500000000000077</v>
      </c>
    </row>
    <row r="1048" spans="1:2" x14ac:dyDescent="0.25">
      <c r="A1048">
        <f t="shared" si="40"/>
        <v>0.99997889127754314</v>
      </c>
      <c r="B1048">
        <f t="shared" si="41"/>
        <v>0.99600000000000077</v>
      </c>
    </row>
    <row r="1049" spans="1:2" x14ac:dyDescent="0.25">
      <c r="A1049">
        <f t="shared" si="40"/>
        <v>0.99998812475628318</v>
      </c>
      <c r="B1049">
        <f t="shared" si="41"/>
        <v>0.99700000000000077</v>
      </c>
    </row>
    <row r="1050" spans="1:2" x14ac:dyDescent="0.25">
      <c r="A1050">
        <f t="shared" si="40"/>
        <v>0.99999472140884582</v>
      </c>
      <c r="B1050">
        <f t="shared" si="41"/>
        <v>0.99800000000000078</v>
      </c>
    </row>
    <row r="1051" spans="1:2" x14ac:dyDescent="0.25">
      <c r="A1051">
        <f t="shared" si="40"/>
        <v>0.99999868017605298</v>
      </c>
      <c r="B1051">
        <f t="shared" si="41"/>
        <v>0.99900000000000078</v>
      </c>
    </row>
    <row r="1052" spans="1:2" x14ac:dyDescent="0.25">
      <c r="A1052">
        <f t="shared" si="40"/>
        <v>1.0000000000000002</v>
      </c>
      <c r="B1052">
        <f t="shared" si="41"/>
        <v>1.0000000000000007</v>
      </c>
    </row>
  </sheetData>
  <mergeCells count="21">
    <mergeCell ref="W18:AA18"/>
    <mergeCell ref="W22:AA22"/>
    <mergeCell ref="B12:E12"/>
    <mergeCell ref="W8:AA8"/>
    <mergeCell ref="B15:E15"/>
    <mergeCell ref="W12:AA12"/>
    <mergeCell ref="A2:Q2"/>
    <mergeCell ref="A1:Q1"/>
    <mergeCell ref="A7:B7"/>
    <mergeCell ref="W16:AA16"/>
    <mergeCell ref="W6:AA6"/>
    <mergeCell ref="F7:H7"/>
    <mergeCell ref="C7:E7"/>
    <mergeCell ref="L6:O6"/>
    <mergeCell ref="A6:J6"/>
    <mergeCell ref="B30:E30"/>
    <mergeCell ref="A50:B50"/>
    <mergeCell ref="A3:Q3"/>
    <mergeCell ref="A4:Q4"/>
    <mergeCell ref="A5:Q5"/>
    <mergeCell ref="B29:J29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18</vt:i4>
      </vt:variant>
    </vt:vector>
  </HeadingPairs>
  <TitlesOfParts>
    <vt:vector size="19" baseType="lpstr">
      <vt:lpstr>Calculation Scheme N</vt:lpstr>
      <vt:lpstr>Bmax</vt:lpstr>
      <vt:lpstr>erNitrogen</vt:lpstr>
      <vt:lpstr>erWater</vt:lpstr>
      <vt:lpstr>esNitrogen</vt:lpstr>
      <vt:lpstr>esWater</vt:lpstr>
      <vt:lpstr>gammaNitrogen</vt:lpstr>
      <vt:lpstr>gammaWater</vt:lpstr>
      <vt:lpstr>MaxUptake</vt:lpstr>
      <vt:lpstr>SoilN</vt:lpstr>
      <vt:lpstr>WaterInputs</vt:lpstr>
      <vt:lpstr>XAmaxNitrogen</vt:lpstr>
      <vt:lpstr>XAmaxWater</vt:lpstr>
      <vt:lpstr>XoptNitrogen</vt:lpstr>
      <vt:lpstr>XoptWater</vt:lpstr>
      <vt:lpstr>XsSoil</vt:lpstr>
      <vt:lpstr>XsWater</vt:lpstr>
      <vt:lpstr>YieldPot</vt:lpstr>
      <vt:lpstr>YieldReductionFact</vt:lpstr>
    </vt:vector>
  </TitlesOfParts>
  <Company>Plant &amp; Food Research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cflhxb</dc:creator>
  <cp:lastModifiedBy>Hamish Brown</cp:lastModifiedBy>
  <cp:lastPrinted>2014-04-11T02:38:40Z</cp:lastPrinted>
  <dcterms:created xsi:type="dcterms:W3CDTF">2014-04-02T22:24:08Z</dcterms:created>
  <dcterms:modified xsi:type="dcterms:W3CDTF">2021-02-10T22:27:29Z</dcterms:modified>
</cp:coreProperties>
</file>